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309"/>
  <workbookPr defaultThemeVersion="166925"/>
  <mc:AlternateContent xmlns:mc="http://schemas.openxmlformats.org/markup-compatibility/2006">
    <mc:Choice Requires="x15">
      <x15ac:absPath xmlns:x15ac="http://schemas.microsoft.com/office/spreadsheetml/2010/11/ac" url="/Users/miyatayuusuke/Downloads/"/>
    </mc:Choice>
  </mc:AlternateContent>
  <xr:revisionPtr revIDLastSave="0" documentId="13_ncr:1_{6CCAC3DE-0A03-EF4F-B5C5-E78AC04E7D0D}" xr6:coauthVersionLast="47" xr6:coauthVersionMax="47" xr10:uidLastSave="{00000000-0000-0000-0000-000000000000}"/>
  <bookViews>
    <workbookView xWindow="340" yWindow="500" windowWidth="22780" windowHeight="15780" xr2:uid="{CC0A8BDA-8AC9-F141-9CFC-A82ED9568BC3}"/>
  </bookViews>
  <sheets>
    <sheet name="ORDER FORM" sheetId="1" r:id="rId1"/>
    <sheet name="DATA" sheetId="2" state="hidden" r:id="rId2"/>
  </sheets>
  <definedNames>
    <definedName name="_xlnm.Print_Area" localSheetId="1">DATA!$A$26:$N$47</definedName>
    <definedName name="_xlnm.Print_Area" localSheetId="0">'ORDER FORM'!$A$1:$C$58</definedName>
    <definedName name="ユニット">#REF!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8" i="1" l="1"/>
  <c r="C21" i="1"/>
  <c r="C14" i="1"/>
  <c r="C8" i="1"/>
  <c r="C56" i="1" s="1"/>
  <c r="C58" i="1" s="1"/>
  <c r="C9" i="1"/>
  <c r="C10" i="1"/>
  <c r="C11" i="1"/>
  <c r="C12" i="1"/>
  <c r="C13" i="1"/>
  <c r="C15" i="1"/>
  <c r="C16" i="1"/>
  <c r="C18" i="1"/>
  <c r="C19" i="1"/>
  <c r="C20" i="1"/>
  <c r="C26" i="1"/>
  <c r="C27" i="1"/>
  <c r="C32" i="1"/>
  <c r="C33" i="1"/>
  <c r="C34" i="1"/>
  <c r="C36" i="1"/>
  <c r="C39" i="1"/>
  <c r="C43" i="1"/>
  <c r="C44" i="1"/>
  <c r="C45" i="1"/>
  <c r="C57" i="1"/>
  <c r="C53" i="1"/>
  <c r="C48" i="1"/>
  <c r="C46" i="1"/>
  <c r="C47" i="1"/>
</calcChain>
</file>

<file path=xl/sharedStrings.xml><?xml version="1.0" encoding="utf-8"?>
<sst xmlns="http://schemas.openxmlformats.org/spreadsheetml/2006/main" count="250" uniqueCount="221">
  <si>
    <t>FRAME SPECIFICATIONS</t>
  </si>
  <si>
    <t>PAINT SCHEME AND COLOURS</t>
  </si>
  <si>
    <t>FRAME OPTIONAL DETAILS</t>
  </si>
  <si>
    <t>FORK</t>
  </si>
  <si>
    <t>STEM:</t>
  </si>
  <si>
    <t>HANDLEBAR:</t>
  </si>
  <si>
    <t>SEATPOST:</t>
  </si>
  <si>
    <t>SADDLE:</t>
  </si>
  <si>
    <t>HANDLEBAR TAPE:</t>
  </si>
  <si>
    <t>BRAKE CONFIGURATON</t>
    <phoneticPr fontId="5"/>
  </si>
  <si>
    <t>CHAIN RING:</t>
    <phoneticPr fontId="5"/>
  </si>
  <si>
    <t>48cm</t>
    <phoneticPr fontId="5"/>
  </si>
  <si>
    <t>50cm</t>
    <phoneticPr fontId="5"/>
  </si>
  <si>
    <t>52cm</t>
    <phoneticPr fontId="5"/>
  </si>
  <si>
    <t>54cm</t>
    <phoneticPr fontId="5"/>
  </si>
  <si>
    <t>56cm</t>
    <phoneticPr fontId="5"/>
  </si>
  <si>
    <t>58cm</t>
    <phoneticPr fontId="5"/>
  </si>
  <si>
    <t>46cm</t>
    <phoneticPr fontId="5"/>
  </si>
  <si>
    <t>Deda Super Zero Carbon POB 27.2mm</t>
    <phoneticPr fontId="5"/>
  </si>
  <si>
    <t>Deda Zero100 Aluminum POB 27.2mm</t>
    <phoneticPr fontId="5"/>
  </si>
  <si>
    <t>WHEELSET:</t>
    <phoneticPr fontId="5"/>
  </si>
  <si>
    <t>STEM LENGTH:</t>
    <phoneticPr fontId="5"/>
  </si>
  <si>
    <t>HANDLEBAR WIDTH (C-C):</t>
    <phoneticPr fontId="5"/>
  </si>
  <si>
    <t>TIRES:</t>
    <phoneticPr fontId="5"/>
  </si>
  <si>
    <t>Continental GP5000S Clincher 700x28C Black with tubes</t>
    <phoneticPr fontId="5"/>
  </si>
  <si>
    <t>Veloflex Corsa EVO Clincher 700x28C Black with tubes</t>
    <phoneticPr fontId="5"/>
  </si>
  <si>
    <t>90mm</t>
    <phoneticPr fontId="5"/>
  </si>
  <si>
    <t>100mm</t>
    <phoneticPr fontId="5"/>
  </si>
  <si>
    <t>110mm</t>
    <phoneticPr fontId="5"/>
  </si>
  <si>
    <t>120mm</t>
    <phoneticPr fontId="5"/>
  </si>
  <si>
    <t>Selle Italia SLR BOOST KIT CARBON C/K Size S</t>
    <phoneticPr fontId="5"/>
  </si>
  <si>
    <t>Selle Italia SLR BOOST TM Mn BLK Size S</t>
    <phoneticPr fontId="5"/>
  </si>
  <si>
    <t>Fizi:k Tempo Microtex Classic Black</t>
    <phoneticPr fontId="5"/>
  </si>
  <si>
    <t>Fizi:k Tempo Microtex Classic White</t>
    <phoneticPr fontId="5"/>
  </si>
  <si>
    <t>Elite Rocko Carbon Mat Black/Red x1</t>
    <phoneticPr fontId="5"/>
  </si>
  <si>
    <t>Elite Rocko Carbon Mat Black/Red x2</t>
    <phoneticPr fontId="5"/>
  </si>
  <si>
    <t>Nitto Bottle cage Racing Stainless x1</t>
    <phoneticPr fontId="5"/>
  </si>
  <si>
    <t>Nitto Bottle cage Racing Stainless x2</t>
    <phoneticPr fontId="5"/>
  </si>
  <si>
    <t>MODEL;</t>
    <phoneticPr fontId="5"/>
  </si>
  <si>
    <t>TUBING:</t>
    <phoneticPr fontId="5"/>
  </si>
  <si>
    <t>SIZE:</t>
    <phoneticPr fontId="5"/>
  </si>
  <si>
    <t>GROUPSET SHIFTING SYSTEM:</t>
    <phoneticPr fontId="5"/>
  </si>
  <si>
    <t>EXTRA OPTIONS: See each model information</t>
    <phoneticPr fontId="5"/>
  </si>
  <si>
    <t>Anodized Purple</t>
    <phoneticPr fontId="5"/>
  </si>
  <si>
    <t>Anodized Gold</t>
    <phoneticPr fontId="5"/>
  </si>
  <si>
    <t>Anodized Blue</t>
    <phoneticPr fontId="5"/>
  </si>
  <si>
    <t xml:space="preserve">Racer Ti DISC (TCI Total Cable Integration) </t>
    <phoneticPr fontId="5"/>
  </si>
  <si>
    <t>Continental GP5000S Clincher 700x28C Black/Brown with tubes</t>
    <phoneticPr fontId="5"/>
  </si>
  <si>
    <t>Veloflex Corsa EVO Clincher 700x28C Black/Baige with tubes</t>
    <phoneticPr fontId="5"/>
  </si>
  <si>
    <t>HEADSET:</t>
  </si>
  <si>
    <t>Panaracer Gravel King Clincher 700x38C Black/Brown with tubes</t>
    <phoneticPr fontId="5"/>
  </si>
  <si>
    <t>Panaracer Gravel King Clincher 650x48B Black/Brown with tubes</t>
    <phoneticPr fontId="5"/>
  </si>
  <si>
    <t>GROUPSET: (Bottom Bracket Included)</t>
    <phoneticPr fontId="5"/>
  </si>
  <si>
    <t>Columbus Trittico for 31.8mm bar(TCI compatible)</t>
    <phoneticPr fontId="5"/>
  </si>
  <si>
    <t>Deda Super Zero Gravel Carbon POB 27.2mm</t>
    <phoneticPr fontId="5"/>
  </si>
  <si>
    <t>MSRP w/o TAX</t>
    <phoneticPr fontId="5"/>
  </si>
  <si>
    <t>TOP TUBE GEOMETRY:</t>
    <phoneticPr fontId="5"/>
  </si>
  <si>
    <t>Columbus Trittico Road Carbon 31.8mm (TCI Compatible)</t>
    <phoneticPr fontId="5"/>
  </si>
  <si>
    <t>Columbus Trittico Gravel Carbon 31.8mm (TCI Compatible)</t>
    <phoneticPr fontId="5"/>
  </si>
  <si>
    <t>Columbus Trittico Carbon 27.2mm</t>
    <phoneticPr fontId="5"/>
  </si>
  <si>
    <t>Selle Italia Smootape Classica Leather Black</t>
    <phoneticPr fontId="5"/>
  </si>
  <si>
    <t>Selle Italia Smootape Classica Leather Brown</t>
    <phoneticPr fontId="5"/>
  </si>
  <si>
    <t>Selle Italia Smootape Classica Leather White</t>
    <phoneticPr fontId="5"/>
  </si>
  <si>
    <t>SHIPPING AND HANDLING</t>
    <phoneticPr fontId="5"/>
  </si>
  <si>
    <t>BOTTLE CAGES:</t>
    <phoneticPr fontId="5"/>
  </si>
  <si>
    <t>SHIPPING:</t>
    <phoneticPr fontId="5"/>
  </si>
  <si>
    <t>A Frame set to Asia by EMS</t>
    <phoneticPr fontId="5"/>
  </si>
  <si>
    <t>A frame set to Oseania by EMS</t>
    <phoneticPr fontId="5"/>
  </si>
  <si>
    <t>A frame set to Europe by EMS</t>
    <phoneticPr fontId="5"/>
  </si>
  <si>
    <t>A frame set to North America by EMS</t>
    <phoneticPr fontId="5"/>
  </si>
  <si>
    <t>A frame set to South America by EMS</t>
    <phoneticPr fontId="5"/>
  </si>
  <si>
    <t>A frame set to Africa by EMS</t>
    <phoneticPr fontId="5"/>
  </si>
  <si>
    <t>A Comptele bike to Asia by EMS (Disassembled and Packed in 2 boxes)</t>
    <phoneticPr fontId="5"/>
  </si>
  <si>
    <t>A Comptele bike to Oseania by EMS (Disassembled and Packed in 2 boxes)</t>
    <phoneticPr fontId="5"/>
  </si>
  <si>
    <t>A Comptele bike to Europe by EMS (Disassembled and Packed in 2 boxes)</t>
    <phoneticPr fontId="5"/>
  </si>
  <si>
    <t>A Comptele bike to North America by EMS (Disassembled and Packed in 2 boxes)</t>
    <phoneticPr fontId="5"/>
  </si>
  <si>
    <t>A Comptele bike to South America by EMS (Disassembled and Packed in 2 boxes)</t>
    <phoneticPr fontId="5"/>
  </si>
  <si>
    <t>A Comptele bike to Africa by EMS (Disassembled and Packed in 2 boxes)</t>
    <phoneticPr fontId="5"/>
  </si>
  <si>
    <t>Please be responsible for the tax and custom when importing to your country.</t>
    <phoneticPr fontId="5"/>
  </si>
  <si>
    <t>Up to 60kg</t>
    <phoneticPr fontId="5"/>
  </si>
  <si>
    <t>60kg-80kg</t>
    <phoneticPr fontId="5"/>
  </si>
  <si>
    <t>80kg-100kg</t>
    <phoneticPr fontId="5"/>
  </si>
  <si>
    <t>100kg-120kg</t>
    <phoneticPr fontId="5"/>
  </si>
  <si>
    <t>Charter customer's own carrier</t>
    <phoneticPr fontId="5"/>
  </si>
  <si>
    <r>
      <t xml:space="preserve">Campagnolo Super Record </t>
    </r>
    <r>
      <rPr>
        <b/>
        <sz val="11"/>
        <color rgb="FF000000"/>
        <rFont val="Tahoma"/>
        <family val="2"/>
      </rPr>
      <t xml:space="preserve">Electronic Wireless 2x12s Disc </t>
    </r>
    <r>
      <rPr>
        <sz val="11"/>
        <color rgb="FF000000"/>
        <rFont val="Tahoma"/>
        <family val="2"/>
      </rPr>
      <t>Brake</t>
    </r>
    <phoneticPr fontId="5"/>
  </si>
  <si>
    <r>
      <t xml:space="preserve">Shimano Dura-Ace </t>
    </r>
    <r>
      <rPr>
        <b/>
        <sz val="11"/>
        <color rgb="FF000000"/>
        <rFont val="Tahoma"/>
        <family val="2"/>
      </rPr>
      <t>Di2 2x12S Disc</t>
    </r>
    <r>
      <rPr>
        <sz val="11"/>
        <color rgb="FF000000"/>
        <rFont val="Tahoma"/>
        <family val="2"/>
      </rPr>
      <t xml:space="preserve"> Brake</t>
    </r>
    <phoneticPr fontId="5"/>
  </si>
  <si>
    <r>
      <t xml:space="preserve">Shimano Ultegra </t>
    </r>
    <r>
      <rPr>
        <b/>
        <sz val="11"/>
        <color rgb="FF000000"/>
        <rFont val="Tahoma"/>
        <family val="2"/>
      </rPr>
      <t>Di2 2x12S Disc</t>
    </r>
    <r>
      <rPr>
        <sz val="11"/>
        <color rgb="FF000000"/>
        <rFont val="Tahoma"/>
        <family val="2"/>
      </rPr>
      <t xml:space="preserve"> Brake</t>
    </r>
    <phoneticPr fontId="5"/>
  </si>
  <si>
    <r>
      <t xml:space="preserve">Shimano 105 Di2 </t>
    </r>
    <r>
      <rPr>
        <b/>
        <sz val="11"/>
        <color rgb="FF000000"/>
        <rFont val="Tahoma"/>
        <family val="2"/>
      </rPr>
      <t>2x12S Disc</t>
    </r>
    <r>
      <rPr>
        <sz val="11"/>
        <color rgb="FF000000"/>
        <rFont val="Tahoma"/>
        <family val="2"/>
      </rPr>
      <t xml:space="preserve"> Brake</t>
    </r>
    <phoneticPr fontId="5"/>
  </si>
  <si>
    <r>
      <t xml:space="preserve">SRAM RED </t>
    </r>
    <r>
      <rPr>
        <b/>
        <sz val="11"/>
        <color rgb="FF000000"/>
        <rFont val="Tahoma"/>
        <family val="2"/>
      </rPr>
      <t>AXS</t>
    </r>
    <r>
      <rPr>
        <sz val="11"/>
        <color rgb="FF000000"/>
        <rFont val="Tahoma"/>
        <family val="2"/>
      </rPr>
      <t xml:space="preserve"> Mid RD </t>
    </r>
    <r>
      <rPr>
        <b/>
        <sz val="11"/>
        <color rgb="FF000000"/>
        <rFont val="Tahoma"/>
        <family val="2"/>
      </rPr>
      <t>2x12S Disc</t>
    </r>
    <r>
      <rPr>
        <sz val="11"/>
        <color rgb="FF000000"/>
        <rFont val="Tahoma"/>
        <family val="2"/>
      </rPr>
      <t xml:space="preserve"> Brake</t>
    </r>
    <phoneticPr fontId="5"/>
  </si>
  <si>
    <r>
      <t xml:space="preserve">SRAM FORCE </t>
    </r>
    <r>
      <rPr>
        <b/>
        <sz val="11"/>
        <color rgb="FF000000"/>
        <rFont val="Tahoma"/>
        <family val="2"/>
      </rPr>
      <t>AXS</t>
    </r>
    <r>
      <rPr>
        <sz val="11"/>
        <color rgb="FF000000"/>
        <rFont val="Tahoma"/>
        <family val="2"/>
      </rPr>
      <t xml:space="preserve"> D2 Mid </t>
    </r>
    <r>
      <rPr>
        <b/>
        <sz val="11"/>
        <color rgb="FF000000"/>
        <rFont val="Tahoma"/>
        <family val="2"/>
      </rPr>
      <t>RD 2x12S Disc</t>
    </r>
    <r>
      <rPr>
        <sz val="11"/>
        <color rgb="FF000000"/>
        <rFont val="Tahoma"/>
        <family val="2"/>
      </rPr>
      <t xml:space="preserve"> Brake</t>
    </r>
    <phoneticPr fontId="5"/>
  </si>
  <si>
    <r>
      <t xml:space="preserve">SRAM RIVAL </t>
    </r>
    <r>
      <rPr>
        <b/>
        <sz val="11"/>
        <color rgb="FF000000"/>
        <rFont val="Tahoma"/>
        <family val="2"/>
      </rPr>
      <t>AXS</t>
    </r>
    <r>
      <rPr>
        <sz val="11"/>
        <color rgb="FF000000"/>
        <rFont val="Tahoma"/>
        <family val="2"/>
      </rPr>
      <t xml:space="preserve"> Mid RD </t>
    </r>
    <r>
      <rPr>
        <b/>
        <sz val="11"/>
        <color rgb="FF000000"/>
        <rFont val="Tahoma"/>
        <family val="2"/>
      </rPr>
      <t>2x12S Disc</t>
    </r>
    <r>
      <rPr>
        <sz val="11"/>
        <color rgb="FF000000"/>
        <rFont val="Tahoma"/>
        <family val="2"/>
      </rPr>
      <t xml:space="preserve"> Brake</t>
    </r>
    <phoneticPr fontId="5"/>
  </si>
  <si>
    <r>
      <t xml:space="preserve">SRAM RED </t>
    </r>
    <r>
      <rPr>
        <b/>
        <sz val="11"/>
        <color rgb="FF000000"/>
        <rFont val="Tahoma"/>
        <family val="2"/>
      </rPr>
      <t>AXS</t>
    </r>
    <r>
      <rPr>
        <sz val="11"/>
        <color rgb="FF000000"/>
        <rFont val="Tahoma"/>
        <family val="2"/>
      </rPr>
      <t xml:space="preserve"> XPLR RD </t>
    </r>
    <r>
      <rPr>
        <b/>
        <sz val="11"/>
        <color rgb="FF000000"/>
        <rFont val="Tahoma"/>
        <family val="2"/>
      </rPr>
      <t>1x12S Disc</t>
    </r>
    <r>
      <rPr>
        <sz val="11"/>
        <color rgb="FF000000"/>
        <rFont val="Tahoma"/>
        <family val="2"/>
      </rPr>
      <t xml:space="preserve"> Brake (for Narrower Gravel or front single bike)</t>
    </r>
    <phoneticPr fontId="5"/>
  </si>
  <si>
    <r>
      <t xml:space="preserve">SRAM FORCE </t>
    </r>
    <r>
      <rPr>
        <b/>
        <sz val="11"/>
        <color rgb="FF000000"/>
        <rFont val="Tahoma"/>
        <family val="2"/>
      </rPr>
      <t xml:space="preserve">AXS </t>
    </r>
    <r>
      <rPr>
        <sz val="11"/>
        <color rgb="FF000000"/>
        <rFont val="Tahoma"/>
        <family val="2"/>
      </rPr>
      <t xml:space="preserve">D2 XPLR RD &amp; Wide FD </t>
    </r>
    <r>
      <rPr>
        <b/>
        <sz val="11"/>
        <color rgb="FF000000"/>
        <rFont val="Tahoma"/>
        <family val="2"/>
      </rPr>
      <t>1x12S Disc</t>
    </r>
    <r>
      <rPr>
        <sz val="11"/>
        <color rgb="FF000000"/>
        <rFont val="Tahoma"/>
        <family val="2"/>
      </rPr>
      <t xml:space="preserve"> Brake (for Gravel or front single bike)</t>
    </r>
    <phoneticPr fontId="5"/>
  </si>
  <si>
    <r>
      <t xml:space="preserve">SRAM RIVAL </t>
    </r>
    <r>
      <rPr>
        <b/>
        <sz val="11"/>
        <color rgb="FF000000"/>
        <rFont val="Tahoma"/>
        <family val="2"/>
      </rPr>
      <t>AXS</t>
    </r>
    <r>
      <rPr>
        <sz val="11"/>
        <color rgb="FF000000"/>
        <rFont val="Tahoma"/>
        <family val="2"/>
      </rPr>
      <t xml:space="preserve"> XPLR RD &amp; Wide FD </t>
    </r>
    <r>
      <rPr>
        <b/>
        <sz val="11"/>
        <color rgb="FF000000"/>
        <rFont val="Tahoma"/>
        <family val="2"/>
      </rPr>
      <t>1x12S Disc</t>
    </r>
    <r>
      <rPr>
        <sz val="11"/>
        <color rgb="FF000000"/>
        <rFont val="Tahoma"/>
        <family val="2"/>
      </rPr>
      <t xml:space="preserve"> Brake (for Gravel or front single bike)</t>
    </r>
    <phoneticPr fontId="5"/>
  </si>
  <si>
    <r>
      <t xml:space="preserve">SRAM Apex </t>
    </r>
    <r>
      <rPr>
        <b/>
        <sz val="11"/>
        <color rgb="FF000000"/>
        <rFont val="Tahoma"/>
        <family val="2"/>
      </rPr>
      <t>AXS</t>
    </r>
    <r>
      <rPr>
        <sz val="11"/>
        <color rgb="FF000000"/>
        <rFont val="Tahoma"/>
        <family val="2"/>
      </rPr>
      <t xml:space="preserve"> XPLR RD &amp; Wide FD </t>
    </r>
    <r>
      <rPr>
        <b/>
        <sz val="11"/>
        <color rgb="FF000000"/>
        <rFont val="Tahoma"/>
        <family val="2"/>
      </rPr>
      <t>1x12S Disc</t>
    </r>
    <r>
      <rPr>
        <sz val="11"/>
        <color rgb="FF000000"/>
        <rFont val="Tahoma"/>
        <family val="2"/>
      </rPr>
      <t xml:space="preserve"> Brake (for Gravel or front single bike)</t>
    </r>
    <phoneticPr fontId="5"/>
  </si>
  <si>
    <r>
      <t xml:space="preserve">Campagnolo Hyperon Ultra DB </t>
    </r>
    <r>
      <rPr>
        <b/>
        <sz val="12"/>
        <color theme="1"/>
        <rFont val="Tahoma"/>
        <family val="2"/>
      </rPr>
      <t>2WF Disc</t>
    </r>
    <r>
      <rPr>
        <sz val="12"/>
        <color theme="1"/>
        <rFont val="Tahoma"/>
        <family val="2"/>
      </rPr>
      <t xml:space="preserve"> Brake</t>
    </r>
    <phoneticPr fontId="5"/>
  </si>
  <si>
    <r>
      <t xml:space="preserve">Campagnolo Hyperon DB </t>
    </r>
    <r>
      <rPr>
        <b/>
        <sz val="12"/>
        <color theme="1"/>
        <rFont val="Tahoma"/>
        <family val="2"/>
      </rPr>
      <t>2WF Disc</t>
    </r>
    <r>
      <rPr>
        <sz val="12"/>
        <color theme="1"/>
        <rFont val="Tahoma"/>
        <family val="2"/>
      </rPr>
      <t xml:space="preserve"> Brake</t>
    </r>
    <phoneticPr fontId="5"/>
  </si>
  <si>
    <r>
      <t xml:space="preserve">Campagnolo Bora Ultra WTO 33 DB </t>
    </r>
    <r>
      <rPr>
        <b/>
        <sz val="12"/>
        <color theme="1"/>
        <rFont val="Tahoma"/>
        <family val="2"/>
      </rPr>
      <t>2WF Disc</t>
    </r>
    <r>
      <rPr>
        <sz val="12"/>
        <color theme="1"/>
        <rFont val="Tahoma"/>
        <family val="2"/>
      </rPr>
      <t xml:space="preserve"> Brake</t>
    </r>
    <phoneticPr fontId="5"/>
  </si>
  <si>
    <r>
      <t xml:space="preserve">Campagnolo Bora WTO 33 DB Dark Label DB </t>
    </r>
    <r>
      <rPr>
        <b/>
        <sz val="12"/>
        <color theme="1"/>
        <rFont val="Tahoma"/>
        <family val="2"/>
      </rPr>
      <t>2WF Disc</t>
    </r>
    <r>
      <rPr>
        <sz val="12"/>
        <color theme="1"/>
        <rFont val="Tahoma"/>
        <family val="2"/>
      </rPr>
      <t xml:space="preserve"> Brake</t>
    </r>
    <phoneticPr fontId="5"/>
  </si>
  <si>
    <r>
      <t xml:space="preserve">Campagnolo Shamal Carbon C21 DB </t>
    </r>
    <r>
      <rPr>
        <b/>
        <sz val="12"/>
        <color theme="1"/>
        <rFont val="Tahoma"/>
        <family val="2"/>
      </rPr>
      <t>2WF Disc</t>
    </r>
    <r>
      <rPr>
        <sz val="12"/>
        <color theme="1"/>
        <rFont val="Tahoma"/>
        <family val="2"/>
      </rPr>
      <t xml:space="preserve"> Brake</t>
    </r>
    <phoneticPr fontId="5"/>
  </si>
  <si>
    <r>
      <t xml:space="preserve">Campagnolo Zonda DB </t>
    </r>
    <r>
      <rPr>
        <b/>
        <sz val="12"/>
        <color theme="1"/>
        <rFont val="Tahoma"/>
        <family val="2"/>
      </rPr>
      <t>Clincher Disc</t>
    </r>
    <r>
      <rPr>
        <sz val="12"/>
        <color theme="1"/>
        <rFont val="Tahoma"/>
        <family val="2"/>
      </rPr>
      <t xml:space="preserve"> Brake</t>
    </r>
    <phoneticPr fontId="5"/>
  </si>
  <si>
    <r>
      <t xml:space="preserve">Campagnolo Schirocco DB </t>
    </r>
    <r>
      <rPr>
        <b/>
        <sz val="12"/>
        <color theme="1"/>
        <rFont val="Tahoma"/>
        <family val="2"/>
      </rPr>
      <t>2WF-R Disc</t>
    </r>
    <r>
      <rPr>
        <sz val="12"/>
        <color theme="1"/>
        <rFont val="Tahoma"/>
        <family val="2"/>
      </rPr>
      <t xml:space="preserve"> Brake</t>
    </r>
    <phoneticPr fontId="5"/>
  </si>
  <si>
    <r>
      <t xml:space="preserve">Fulclum Speed 42 DB </t>
    </r>
    <r>
      <rPr>
        <b/>
        <sz val="12"/>
        <color theme="1"/>
        <rFont val="Tahoma"/>
        <family val="2"/>
      </rPr>
      <t>2WF Disc</t>
    </r>
    <r>
      <rPr>
        <sz val="12"/>
        <color theme="1"/>
        <rFont val="Tahoma"/>
        <family val="2"/>
      </rPr>
      <t xml:space="preserve"> Brake</t>
    </r>
    <phoneticPr fontId="5"/>
  </si>
  <si>
    <r>
      <t xml:space="preserve">Fulclum Speed 25 DB </t>
    </r>
    <r>
      <rPr>
        <b/>
        <sz val="12"/>
        <color theme="1"/>
        <rFont val="Tahoma"/>
        <family val="2"/>
      </rPr>
      <t>2WF Disc</t>
    </r>
    <r>
      <rPr>
        <sz val="12"/>
        <color theme="1"/>
        <rFont val="Tahoma"/>
        <family val="2"/>
      </rPr>
      <t xml:space="preserve"> Brake</t>
    </r>
    <phoneticPr fontId="5"/>
  </si>
  <si>
    <r>
      <t xml:space="preserve">Fulclum Racing Zero Alumnum Competitione DB </t>
    </r>
    <r>
      <rPr>
        <b/>
        <sz val="12"/>
        <color theme="1"/>
        <rFont val="Tahoma"/>
        <family val="2"/>
      </rPr>
      <t>2WF Disc</t>
    </r>
    <r>
      <rPr>
        <sz val="12"/>
        <color theme="1"/>
        <rFont val="Tahoma"/>
        <family val="2"/>
      </rPr>
      <t xml:space="preserve"> Brake</t>
    </r>
    <phoneticPr fontId="5"/>
  </si>
  <si>
    <r>
      <t xml:space="preserve">Fulclum Racing Zero Aluminum DB </t>
    </r>
    <r>
      <rPr>
        <b/>
        <sz val="12"/>
        <color theme="1"/>
        <rFont val="Tahoma"/>
        <family val="2"/>
      </rPr>
      <t>2WF Disc</t>
    </r>
    <r>
      <rPr>
        <sz val="12"/>
        <color theme="1"/>
        <rFont val="Tahoma"/>
        <family val="2"/>
      </rPr>
      <t xml:space="preserve"> Brake</t>
    </r>
    <phoneticPr fontId="5"/>
  </si>
  <si>
    <r>
      <t xml:space="preserve">Fulclum Racing 3 DB </t>
    </r>
    <r>
      <rPr>
        <b/>
        <sz val="12"/>
        <color theme="1"/>
        <rFont val="Tahoma"/>
        <family val="2"/>
      </rPr>
      <t>2WF Disc</t>
    </r>
    <r>
      <rPr>
        <sz val="12"/>
        <color theme="1"/>
        <rFont val="Tahoma"/>
        <family val="2"/>
      </rPr>
      <t xml:space="preserve"> Brake</t>
    </r>
    <phoneticPr fontId="5"/>
  </si>
  <si>
    <r>
      <t xml:space="preserve">Campagnolo Levante DB </t>
    </r>
    <r>
      <rPr>
        <b/>
        <sz val="12"/>
        <color theme="1"/>
        <rFont val="Tahoma"/>
        <family val="2"/>
      </rPr>
      <t>2WF Disc</t>
    </r>
    <r>
      <rPr>
        <sz val="12"/>
        <color theme="1"/>
        <rFont val="Tahoma"/>
        <family val="2"/>
      </rPr>
      <t xml:space="preserve"> Brake (For Gravel) </t>
    </r>
    <phoneticPr fontId="5"/>
  </si>
  <si>
    <r>
      <t xml:space="preserve">Fulcrum Rapid Red Carbon </t>
    </r>
    <r>
      <rPr>
        <b/>
        <sz val="12"/>
        <color theme="1"/>
        <rFont val="Tahoma"/>
        <family val="2"/>
      </rPr>
      <t>2WF Disc</t>
    </r>
    <r>
      <rPr>
        <sz val="12"/>
        <color theme="1"/>
        <rFont val="Tahoma"/>
        <family val="2"/>
      </rPr>
      <t xml:space="preserve"> Brake (For gravel)</t>
    </r>
    <phoneticPr fontId="5"/>
  </si>
  <si>
    <r>
      <t xml:space="preserve">Fulcrum Rapid Red 3 </t>
    </r>
    <r>
      <rPr>
        <b/>
        <sz val="12"/>
        <color theme="1"/>
        <rFont val="Tahoma"/>
        <family val="2"/>
      </rPr>
      <t>2WF-R</t>
    </r>
    <r>
      <rPr>
        <sz val="12"/>
        <color theme="1"/>
        <rFont val="Tahoma"/>
        <family val="2"/>
      </rPr>
      <t xml:space="preserve"> </t>
    </r>
    <r>
      <rPr>
        <b/>
        <sz val="12"/>
        <color theme="1"/>
        <rFont val="Tahoma"/>
        <family val="2"/>
      </rPr>
      <t>Disc</t>
    </r>
    <r>
      <rPr>
        <sz val="12"/>
        <color theme="1"/>
        <rFont val="Tahoma"/>
        <family val="2"/>
      </rPr>
      <t xml:space="preserve"> Brake</t>
    </r>
    <phoneticPr fontId="5"/>
  </si>
  <si>
    <r>
      <t xml:space="preserve">Fulcrum Rapid Red 3 650B </t>
    </r>
    <r>
      <rPr>
        <b/>
        <sz val="12"/>
        <color theme="1"/>
        <rFont val="Tahoma"/>
        <family val="2"/>
      </rPr>
      <t>2WF-R Disc</t>
    </r>
    <r>
      <rPr>
        <sz val="12"/>
        <color theme="1"/>
        <rFont val="Tahoma"/>
        <family val="2"/>
      </rPr>
      <t xml:space="preserve"> Brake</t>
    </r>
    <phoneticPr fontId="5"/>
  </si>
  <si>
    <r>
      <t xml:space="preserve">DT Swiss GRC 1400 42 </t>
    </r>
    <r>
      <rPr>
        <b/>
        <sz val="12"/>
        <color theme="1"/>
        <rFont val="Tahoma"/>
        <family val="2"/>
      </rPr>
      <t>650B Disc</t>
    </r>
    <r>
      <rPr>
        <sz val="12"/>
        <color theme="1"/>
        <rFont val="Tahoma"/>
        <family val="2"/>
      </rPr>
      <t xml:space="preserve"> Brake</t>
    </r>
    <phoneticPr fontId="5"/>
  </si>
  <si>
    <t>Continental GP5000S TLR 700x28C Black with sealant</t>
    <phoneticPr fontId="5"/>
  </si>
  <si>
    <t>Continental GP5000S TLR 700x28C Black/Brown side with sealant</t>
    <phoneticPr fontId="5"/>
  </si>
  <si>
    <t>Veloflex Corsa EVO TLR 700x28C Black with sealant</t>
    <phoneticPr fontId="5"/>
  </si>
  <si>
    <t>Veloflex Corsa EVO TLR 700x28C Black/Baige side with sealant</t>
    <phoneticPr fontId="5"/>
  </si>
  <si>
    <t>Panaracer Gravel King TLR 700x38C Black/Brown with sealant</t>
    <phoneticPr fontId="5"/>
  </si>
  <si>
    <t>Panaracer Gravel King TLR 650x48B Black/Brown with sealant</t>
    <phoneticPr fontId="5"/>
  </si>
  <si>
    <t>BASIC FRAME SPECIFICATIONS</t>
    <phoneticPr fontId="5"/>
  </si>
  <si>
    <t>RIDER'S STANDING HEIGHT</t>
    <phoneticPr fontId="5"/>
  </si>
  <si>
    <t>Less than 150cm</t>
    <phoneticPr fontId="5"/>
  </si>
  <si>
    <t>150cm-160cm</t>
    <phoneticPr fontId="5"/>
  </si>
  <si>
    <t>160cm-170cm</t>
    <phoneticPr fontId="5"/>
  </si>
  <si>
    <t>170cm-180cm</t>
    <phoneticPr fontId="5"/>
  </si>
  <si>
    <t>180cm-190cm</t>
    <phoneticPr fontId="5"/>
  </si>
  <si>
    <t>190cm or Taller</t>
    <phoneticPr fontId="5"/>
  </si>
  <si>
    <t>120kg or Heavier</t>
    <phoneticPr fontId="5"/>
  </si>
  <si>
    <t>RIDER'S WEIGHT:</t>
    <phoneticPr fontId="5"/>
  </si>
  <si>
    <t>Fizi:k Tempo Microtex Classic Honey Brown</t>
    <phoneticPr fontId="5"/>
  </si>
  <si>
    <t>COMPONENTS AND ACCESSORIES</t>
    <phoneticPr fontId="5"/>
  </si>
  <si>
    <r>
      <t xml:space="preserve">Fulcrum Rapid Red 5 650B </t>
    </r>
    <r>
      <rPr>
        <b/>
        <sz val="12"/>
        <color theme="1"/>
        <rFont val="Tahoma"/>
        <family val="2"/>
      </rPr>
      <t>2WF-R Disc</t>
    </r>
    <r>
      <rPr>
        <sz val="12"/>
        <color theme="1"/>
        <rFont val="Tahoma"/>
        <family val="2"/>
      </rPr>
      <t xml:space="preserve"> Brake</t>
    </r>
    <phoneticPr fontId="5"/>
  </si>
  <si>
    <t>None</t>
    <phoneticPr fontId="5"/>
  </si>
  <si>
    <t xml:space="preserve">   No Japanese Sales Tax for foreigh transaction The final quote will beprovided by CHERUBIM.  Price may vary with some parts choices.</t>
    <phoneticPr fontId="5"/>
  </si>
  <si>
    <t xml:space="preserve">FRAME TOTAL (Include Shipping) </t>
    <phoneticPr fontId="5"/>
  </si>
  <si>
    <t xml:space="preserve">GRAND TOTAL (Include Shipping) </t>
    <phoneticPr fontId="5"/>
  </si>
  <si>
    <t xml:space="preserve">COMPONENTS TOTAL          </t>
    <phoneticPr fontId="5"/>
  </si>
  <si>
    <t>MODEL:</t>
    <phoneticPr fontId="5"/>
  </si>
  <si>
    <t>RIDER'S STANDING HEIGHT:</t>
    <phoneticPr fontId="5"/>
  </si>
  <si>
    <t>BRAKE CABLE CONFIGURATION:</t>
    <phoneticPr fontId="5"/>
  </si>
  <si>
    <t>FORK:</t>
    <phoneticPr fontId="5"/>
  </si>
  <si>
    <t>CHAINRING:</t>
    <phoneticPr fontId="5"/>
  </si>
  <si>
    <t>OTHER REQUESTS:</t>
    <phoneticPr fontId="5"/>
  </si>
  <si>
    <t xml:space="preserve">Please read the order instruction, then fill out this form carefully selecting from the drop down menus on the middle to help your bike ordering process go smoothly.                                                                                                       Please also fill out the fitting form if you order custom size. If you have any questions please do not hesitate to contact us at info@cherubim.com.                     </t>
    <phoneticPr fontId="5"/>
  </si>
  <si>
    <t xml:space="preserve">Cherubim has recommended paint scheme using 2 to 4 colors. If you would like a completely custom paint scheme please contact us to assess the feasibility. </t>
    <phoneticPr fontId="5"/>
  </si>
  <si>
    <t>Cherubim uses specific selected brands for its components, please choose between those offered. Please aware that the availability is not guaranteed.</t>
    <phoneticPr fontId="5"/>
  </si>
  <si>
    <t>HEADSET:</t>
    <phoneticPr fontId="5"/>
  </si>
  <si>
    <t>STEM:</t>
    <phoneticPr fontId="5"/>
  </si>
  <si>
    <t xml:space="preserve">  STEM LENGTH:</t>
    <phoneticPr fontId="5"/>
  </si>
  <si>
    <t>HANDLEBAR:</t>
    <phoneticPr fontId="5"/>
  </si>
  <si>
    <t xml:space="preserve">  HANDLEBAR WIDTH (C-C):</t>
    <phoneticPr fontId="5"/>
  </si>
  <si>
    <t>SEATPOST:</t>
    <phoneticPr fontId="5"/>
  </si>
  <si>
    <t>GROUPSET: (Bottom Bracket is included)</t>
    <phoneticPr fontId="5"/>
  </si>
  <si>
    <t xml:space="preserve">   CRANK LENGHTH:</t>
    <phoneticPr fontId="5"/>
  </si>
  <si>
    <t xml:space="preserve">   CHAINRINGS COMBINATION:</t>
    <phoneticPr fontId="5"/>
  </si>
  <si>
    <t xml:space="preserve">   CASSETTE:</t>
    <phoneticPr fontId="5"/>
  </si>
  <si>
    <t>SADDLE:</t>
    <phoneticPr fontId="5"/>
  </si>
  <si>
    <t>HANDLEBAR TAPE:</t>
    <phoneticPr fontId="5"/>
  </si>
  <si>
    <r>
      <rPr>
        <b/>
        <sz val="12"/>
        <color theme="1"/>
        <rFont val="Tahoma"/>
        <family val="2"/>
      </rPr>
      <t>TOTAL</t>
    </r>
    <r>
      <rPr>
        <sz val="12"/>
        <color theme="1"/>
        <rFont val="Tahoma"/>
        <family val="2"/>
      </rPr>
      <t xml:space="preserve"> </t>
    </r>
    <phoneticPr fontId="5"/>
  </si>
  <si>
    <t>Custom</t>
    <phoneticPr fontId="5"/>
  </si>
  <si>
    <t>Double</t>
    <phoneticPr fontId="5"/>
  </si>
  <si>
    <t>Single</t>
    <phoneticPr fontId="5"/>
  </si>
  <si>
    <t>Sloping Top Tube</t>
    <phoneticPr fontId="5"/>
  </si>
  <si>
    <t>Horizontal Top Tube</t>
    <phoneticPr fontId="5"/>
  </si>
  <si>
    <t>FBL (Front Brake on Left Lever)</t>
    <phoneticPr fontId="5"/>
  </si>
  <si>
    <t>FBR (Front Brake on Right Lever)</t>
    <phoneticPr fontId="5"/>
  </si>
  <si>
    <t>Electronic Shimano Di2 (12s) Front Double</t>
    <phoneticPr fontId="5"/>
  </si>
  <si>
    <t>Electronic Shimano Di2 (11s) Front Double</t>
    <phoneticPr fontId="5"/>
  </si>
  <si>
    <t>Electronic Wireless (Campy and Sram)</t>
    <phoneticPr fontId="5"/>
  </si>
  <si>
    <t xml:space="preserve">None (Pick the bike up at CHERUBIM Head Quarter) </t>
    <phoneticPr fontId="5"/>
  </si>
  <si>
    <t>A Comptele bike within Japan</t>
    <phoneticPr fontId="5"/>
  </si>
  <si>
    <t>A frame set within Japan</t>
    <phoneticPr fontId="5"/>
  </si>
  <si>
    <t>None (The Dealer will assemble the bike)</t>
    <phoneticPr fontId="5"/>
  </si>
  <si>
    <t>You bring your components</t>
    <phoneticPr fontId="5"/>
  </si>
  <si>
    <t>400mm</t>
    <phoneticPr fontId="5"/>
  </si>
  <si>
    <t>420mm</t>
    <phoneticPr fontId="5"/>
  </si>
  <si>
    <t>440mm</t>
    <phoneticPr fontId="5"/>
  </si>
  <si>
    <t>Columbus (for Racer Ti, Racer, Piuma, and Gravel)</t>
    <phoneticPr fontId="5"/>
  </si>
  <si>
    <t>Racer Ti with Carbon ISP DISC (TCI Total Cable Integration)</t>
    <phoneticPr fontId="5"/>
  </si>
  <si>
    <t xml:space="preserve">Racer Gravel TI Disc (TCI Total Cable Integration) </t>
    <phoneticPr fontId="5"/>
  </si>
  <si>
    <t>CHERUBIM's Recommend 3AL-2.5V Titanium</t>
    <phoneticPr fontId="5"/>
  </si>
  <si>
    <t>Columbus Hyperion Titanium</t>
    <phoneticPr fontId="5"/>
  </si>
  <si>
    <t>Columbus Futura Trefoil (Road version for Racer Ti, Gravel Version for Racer Gravel Ti)</t>
    <phoneticPr fontId="5"/>
  </si>
  <si>
    <t>Satin Finish</t>
    <phoneticPr fontId="5"/>
  </si>
  <si>
    <t>FINISH OF WELDING JOINT:</t>
    <phoneticPr fontId="5"/>
  </si>
  <si>
    <t>FINISH OF TUBE SURFACE:</t>
  </si>
  <si>
    <t xml:space="preserve">EXTRA OPTIONS: </t>
    <phoneticPr fontId="5"/>
  </si>
  <si>
    <t>Basic Bead Weld</t>
    <phoneticPr fontId="5"/>
  </si>
  <si>
    <t>Smooth Weld</t>
    <phoneticPr fontId="5"/>
  </si>
  <si>
    <t>Mat Blast</t>
    <phoneticPr fontId="5"/>
  </si>
  <si>
    <t>Law Titanium Silver (Satin Logo for Mat Blast Frame or Mat Blast Logo for Satin Frame)</t>
    <phoneticPr fontId="5"/>
  </si>
  <si>
    <t>Anodized Pink</t>
    <phoneticPr fontId="5"/>
  </si>
  <si>
    <t>Anodized Blonze</t>
    <phoneticPr fontId="5"/>
  </si>
  <si>
    <t>Anodized green</t>
    <phoneticPr fontId="5"/>
  </si>
  <si>
    <t>"CHERUBIM" LOGO:</t>
    <phoneticPr fontId="5"/>
  </si>
  <si>
    <t>FINISH of TUBE SURFACE:</t>
    <phoneticPr fontId="5"/>
  </si>
  <si>
    <t>FINISH of WELDING JOINT:</t>
    <phoneticPr fontId="5"/>
  </si>
  <si>
    <t>PAIINT PATTERN for CARBON FORK:</t>
    <phoneticPr fontId="5"/>
  </si>
  <si>
    <t xml:space="preserve">PAINT PATTERN for CARBON FORK: </t>
    <phoneticPr fontId="5"/>
  </si>
  <si>
    <t>No Paint (Normal Look of Columbus Carbon Fork)</t>
    <phoneticPr fontId="5"/>
  </si>
  <si>
    <t>Black with Matched Color of the Logo</t>
    <phoneticPr fontId="5"/>
  </si>
  <si>
    <t>You buy a new set of components from CHERUBIM</t>
    <phoneticPr fontId="5"/>
  </si>
  <si>
    <t>LABOR for ASSEMBLING a COMPLETE BIKE:</t>
    <phoneticPr fontId="5"/>
  </si>
  <si>
    <t>LABOR for ASSEMBLING s COMPLETE BIKE</t>
    <phoneticPr fontId="5"/>
  </si>
  <si>
    <t>TUBING for TITANIUM FRAME:</t>
    <phoneticPr fontId="5"/>
  </si>
  <si>
    <t>TITANIUM FRAME ORDER FORM</t>
    <phoneticPr fontId="5"/>
  </si>
  <si>
    <t>SRAM DUB (T47)</t>
    <phoneticPr fontId="5"/>
  </si>
  <si>
    <t>TANGE T47 Shimano 24mm axle (T47)</t>
    <phoneticPr fontId="5"/>
  </si>
  <si>
    <t>Campagnolo Pro-Tech for Wireless (T47)</t>
    <phoneticPr fontId="5"/>
  </si>
  <si>
    <t xml:space="preserve">BOTTOM BRACKET: </t>
    <phoneticPr fontId="5"/>
  </si>
  <si>
    <t>CHERUBIM select to match the geometry</t>
    <phoneticPr fontId="5"/>
  </si>
  <si>
    <t>Deda Super Zero RS Carbon 31.8mm (TCI Compatible)</t>
    <phoneticPr fontId="5"/>
  </si>
  <si>
    <t>Deda Super Zero Aluminum BOB 31.8mm (TCI Compatible)</t>
    <phoneticPr fontId="5"/>
  </si>
  <si>
    <t>CHERUBIM selected to fit Shoulder Width</t>
    <phoneticPr fontId="5"/>
  </si>
  <si>
    <t xml:space="preserve">Dearler's Name -  </t>
    <phoneticPr fontId="5"/>
  </si>
  <si>
    <t xml:space="preserve">Customer's Name - </t>
    <phoneticPr fontId="5"/>
  </si>
  <si>
    <t xml:space="preserve">Date        /       /             </t>
    <phoneticPr fontId="5"/>
  </si>
  <si>
    <t xml:space="preserve">Address - Zip-Code -                         </t>
    <phoneticPr fontId="5"/>
  </si>
  <si>
    <t xml:space="preserve">Zip-Code - </t>
    <phoneticPr fontId="5"/>
  </si>
  <si>
    <t xml:space="preserve">Phone Number - </t>
    <phoneticPr fontId="5"/>
  </si>
  <si>
    <t xml:space="preserve">E-Mail - </t>
    <phoneticPr fontId="5"/>
  </si>
  <si>
    <t>Rim Brake version (External cable routing)</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</si>
</sst>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quot;¥&quot;#,##0_);[Red]\(&quot;¥&quot;#,##0\)"/>
  </numFmts>
  <fonts count="16">
    <font>
      <sz val="12"/>
      <color theme="1"/>
      <name val="游ゴシック"/>
      <family val="2"/>
      <scheme val="minor"/>
    </font>
    <font>
      <sz val="12"/>
      <color theme="1"/>
      <name val="游ゴシック"/>
      <family val="2"/>
      <charset val="128"/>
      <scheme val="minor"/>
    </font>
    <font>
      <sz val="12"/>
      <color theme="1"/>
      <name val="Tahoma"/>
      <family val="2"/>
    </font>
    <font>
      <b/>
      <sz val="12"/>
      <color theme="1"/>
      <name val="Tahoma"/>
      <family val="2"/>
    </font>
    <font>
      <b/>
      <sz val="16"/>
      <color theme="1"/>
      <name val="Tahoma Bold"/>
    </font>
    <font>
      <sz val="6"/>
      <name val="游ゴシック"/>
      <family val="3"/>
      <charset val="128"/>
      <scheme val="minor"/>
    </font>
    <font>
      <sz val="11"/>
      <color rgb="FF000000"/>
      <name val="Tahoma"/>
      <family val="2"/>
    </font>
    <font>
      <sz val="11"/>
      <color theme="1"/>
      <name val="Tahoma"/>
      <family val="2"/>
    </font>
    <font>
      <b/>
      <sz val="11"/>
      <color rgb="FF000000"/>
      <name val="Tahoma"/>
      <family val="2"/>
    </font>
    <font>
      <b/>
      <sz val="12"/>
      <color rgb="FF000000"/>
      <name val="Tahoma"/>
      <family val="2"/>
    </font>
    <font>
      <sz val="12"/>
      <color rgb="FF000000"/>
      <name val="Tahoma"/>
      <family val="2"/>
    </font>
    <font>
      <i/>
      <sz val="10"/>
      <color theme="1"/>
      <name val="Tahoma"/>
      <family val="2"/>
    </font>
    <font>
      <b/>
      <sz val="12"/>
      <color theme="1"/>
      <name val="Tahoma Bold"/>
    </font>
    <font>
      <i/>
      <sz val="12"/>
      <color theme="1"/>
      <name val="Tahoma"/>
      <family val="2"/>
    </font>
    <font>
      <i/>
      <sz val="11"/>
      <color theme="1"/>
      <name val="Tahoma"/>
      <family val="2"/>
    </font>
    <font>
      <b/>
      <sz val="14"/>
      <color theme="1"/>
      <name val="Tahoma"/>
      <family val="2"/>
    </font>
  </fonts>
  <fills count="2">
    <fill>
      <patternFill patternType="none"/>
    </fill>
    <fill>
      <patternFill patternType="gray125"/>
    </fill>
  </fills>
  <borders count="45">
    <border>
      <left/>
      <right/>
      <top/>
      <bottom/>
      <diagonal/>
    </border>
    <border>
      <left style="medium">
        <color auto="1"/>
      </left>
      <right style="thin">
        <color auto="1"/>
      </right>
      <top style="medium">
        <color auto="1"/>
      </top>
      <bottom style="hair">
        <color auto="1"/>
      </bottom>
      <diagonal/>
    </border>
    <border>
      <left style="thin">
        <color auto="1"/>
      </left>
      <right style="medium">
        <color auto="1"/>
      </right>
      <top style="medium">
        <color auto="1"/>
      </top>
      <bottom style="hair">
        <color auto="1"/>
      </bottom>
      <diagonal/>
    </border>
    <border>
      <left style="medium">
        <color auto="1"/>
      </left>
      <right style="thin">
        <color auto="1"/>
      </right>
      <top style="hair">
        <color auto="1"/>
      </top>
      <bottom style="hair">
        <color auto="1"/>
      </bottom>
      <diagonal/>
    </border>
    <border>
      <left style="thin">
        <color auto="1"/>
      </left>
      <right style="medium">
        <color auto="1"/>
      </right>
      <top style="hair">
        <color auto="1"/>
      </top>
      <bottom style="hair">
        <color auto="1"/>
      </bottom>
      <diagonal/>
    </border>
    <border>
      <left style="medium">
        <color auto="1"/>
      </left>
      <right style="thin">
        <color auto="1"/>
      </right>
      <top style="hair">
        <color auto="1"/>
      </top>
      <bottom style="medium">
        <color auto="1"/>
      </bottom>
      <diagonal/>
    </border>
    <border>
      <left style="thin">
        <color auto="1"/>
      </left>
      <right style="medium">
        <color auto="1"/>
      </right>
      <top style="hair">
        <color auto="1"/>
      </top>
      <bottom style="medium">
        <color auto="1"/>
      </bottom>
      <diagonal/>
    </border>
    <border>
      <left/>
      <right/>
      <top/>
      <bottom style="medium">
        <color auto="1"/>
      </bottom>
      <diagonal/>
    </border>
    <border>
      <left style="medium">
        <color auto="1"/>
      </left>
      <right style="thin">
        <color auto="1"/>
      </right>
      <top style="hair">
        <color auto="1"/>
      </top>
      <bottom/>
      <diagonal/>
    </border>
    <border>
      <left style="thin">
        <color auto="1"/>
      </left>
      <right style="medium">
        <color auto="1"/>
      </right>
      <top style="hair">
        <color auto="1"/>
      </top>
      <bottom/>
      <diagonal/>
    </border>
    <border>
      <left style="medium">
        <color auto="1"/>
      </left>
      <right style="thin">
        <color auto="1"/>
      </right>
      <top/>
      <bottom style="hair">
        <color auto="1"/>
      </bottom>
      <diagonal/>
    </border>
    <border>
      <left style="thin">
        <color auto="1"/>
      </left>
      <right style="medium">
        <color auto="1"/>
      </right>
      <top/>
      <bottom style="hair">
        <color auto="1"/>
      </bottom>
      <diagonal/>
    </border>
    <border>
      <left style="thin">
        <color auto="1"/>
      </left>
      <right style="medium">
        <color auto="1"/>
      </right>
      <top style="medium">
        <color auto="1"/>
      </top>
      <bottom style="medium">
        <color auto="1"/>
      </bottom>
      <diagonal/>
    </border>
    <border>
      <left style="medium">
        <color auto="1"/>
      </left>
      <right style="thin">
        <color auto="1"/>
      </right>
      <top/>
      <bottom style="medium">
        <color auto="1"/>
      </bottom>
      <diagonal/>
    </border>
    <border>
      <left style="thin">
        <color auto="1"/>
      </left>
      <right/>
      <top style="medium">
        <color auto="1"/>
      </top>
      <bottom style="hair">
        <color auto="1"/>
      </bottom>
      <diagonal/>
    </border>
    <border>
      <left style="thin">
        <color auto="1"/>
      </left>
      <right/>
      <top/>
      <bottom style="hair">
        <color auto="1"/>
      </bottom>
      <diagonal/>
    </border>
    <border>
      <left style="thin">
        <color auto="1"/>
      </left>
      <right/>
      <top style="hair">
        <color auto="1"/>
      </top>
      <bottom style="hair">
        <color auto="1"/>
      </bottom>
      <diagonal/>
    </border>
    <border>
      <left style="thin">
        <color auto="1"/>
      </left>
      <right/>
      <top style="hair">
        <color auto="1"/>
      </top>
      <bottom/>
      <diagonal/>
    </border>
    <border>
      <left style="thin">
        <color auto="1"/>
      </left>
      <right/>
      <top style="hair">
        <color auto="1"/>
      </top>
      <bottom style="medium">
        <color auto="1"/>
      </bottom>
      <diagonal/>
    </border>
    <border>
      <left/>
      <right/>
      <top style="medium">
        <color auto="1"/>
      </top>
      <bottom style="hair">
        <color auto="1"/>
      </bottom>
      <diagonal/>
    </border>
    <border>
      <left/>
      <right/>
      <top/>
      <bottom style="hair">
        <color auto="1"/>
      </bottom>
      <diagonal/>
    </border>
    <border>
      <left/>
      <right/>
      <top style="hair">
        <color auto="1"/>
      </top>
      <bottom style="hair">
        <color auto="1"/>
      </bottom>
      <diagonal/>
    </border>
    <border>
      <left/>
      <right/>
      <top style="hair">
        <color auto="1"/>
      </top>
      <bottom/>
      <diagonal/>
    </border>
    <border>
      <left style="thin">
        <color auto="1"/>
      </left>
      <right/>
      <top style="medium">
        <color auto="1"/>
      </top>
      <bottom style="medium">
        <color auto="1"/>
      </bottom>
      <diagonal/>
    </border>
    <border>
      <left style="medium">
        <color indexed="64"/>
      </left>
      <right style="thin">
        <color auto="1"/>
      </right>
      <top style="medium">
        <color indexed="64"/>
      </top>
      <bottom style="medium">
        <color indexed="64"/>
      </bottom>
      <diagonal/>
    </border>
    <border>
      <left style="medium">
        <color auto="1"/>
      </left>
      <right/>
      <top/>
      <bottom style="medium">
        <color auto="1"/>
      </bottom>
      <diagonal/>
    </border>
    <border>
      <left style="thin">
        <color auto="1"/>
      </left>
      <right/>
      <top/>
      <bottom style="medium">
        <color indexed="64"/>
      </bottom>
      <diagonal/>
    </border>
    <border>
      <left style="thin">
        <color auto="1"/>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hair">
        <color auto="1"/>
      </top>
      <bottom style="medium">
        <color auto="1"/>
      </bottom>
      <diagonal/>
    </border>
    <border>
      <left style="medium">
        <color auto="1"/>
      </left>
      <right/>
      <top style="hair">
        <color auto="1"/>
      </top>
      <bottom/>
      <diagonal/>
    </border>
    <border>
      <left/>
      <right style="medium">
        <color indexed="64"/>
      </right>
      <top style="hair">
        <color indexed="64"/>
      </top>
      <bottom/>
      <diagonal/>
    </border>
    <border>
      <left/>
      <right style="medium">
        <color indexed="64"/>
      </right>
      <top style="medium">
        <color indexed="64"/>
      </top>
      <bottom style="hair">
        <color indexed="64"/>
      </bottom>
      <diagonal/>
    </border>
    <border>
      <left style="thin">
        <color auto="1"/>
      </left>
      <right style="thin">
        <color indexed="64"/>
      </right>
      <top style="hair">
        <color auto="1"/>
      </top>
      <bottom/>
      <diagonal/>
    </border>
    <border>
      <left style="thin">
        <color auto="1"/>
      </left>
      <right style="thin">
        <color indexed="64"/>
      </right>
      <top style="medium">
        <color auto="1"/>
      </top>
      <bottom style="hair">
        <color auto="1"/>
      </bottom>
      <diagonal/>
    </border>
    <border>
      <left/>
      <right/>
      <top style="medium">
        <color indexed="64"/>
      </top>
      <bottom style="medium">
        <color indexed="64"/>
      </bottom>
      <diagonal/>
    </border>
    <border>
      <left/>
      <right/>
      <top/>
      <bottom style="double">
        <color indexed="64"/>
      </bottom>
      <diagonal/>
    </border>
    <border>
      <left/>
      <right/>
      <top style="medium">
        <color auto="1"/>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s>
  <cellStyleXfs count="3">
    <xf numFmtId="0" fontId="0" fillId="0" borderId="0"/>
    <xf numFmtId="0" fontId="1" fillId="0" borderId="0"/>
    <xf numFmtId="6" fontId="1" fillId="0" borderId="0" applyFont="0" applyFill="0" applyBorder="0" applyAlignment="0" applyProtection="0"/>
  </cellStyleXfs>
  <cellXfs count="90">
    <xf numFmtId="0" fontId="0" fillId="0" borderId="0" xfId="0"/>
    <xf numFmtId="0" fontId="2" fillId="0" borderId="0" xfId="0" applyFont="1"/>
    <xf numFmtId="0" fontId="3" fillId="0" borderId="0" xfId="0" applyFont="1"/>
    <xf numFmtId="0" fontId="0" fillId="0" borderId="0" xfId="0" applyAlignment="1">
      <alignment vertical="center"/>
    </xf>
    <xf numFmtId="0" fontId="3" fillId="0" borderId="1" xfId="0" applyFont="1" applyBorder="1" applyAlignment="1">
      <alignment vertical="center"/>
    </xf>
    <xf numFmtId="0" fontId="3" fillId="0" borderId="3" xfId="0" applyFont="1" applyBorder="1" applyAlignment="1">
      <alignment vertical="center"/>
    </xf>
    <xf numFmtId="0" fontId="3" fillId="0" borderId="5" xfId="0" applyFont="1" applyBorder="1" applyAlignment="1">
      <alignment vertical="center"/>
    </xf>
    <xf numFmtId="0" fontId="3" fillId="0" borderId="8" xfId="0" applyFont="1" applyBorder="1" applyAlignment="1">
      <alignment vertical="center"/>
    </xf>
    <xf numFmtId="0" fontId="3" fillId="0" borderId="0" xfId="0" applyFont="1" applyAlignment="1">
      <alignment vertical="center"/>
    </xf>
    <xf numFmtId="0" fontId="2" fillId="0" borderId="0" xfId="0" applyFont="1" applyAlignment="1">
      <alignment vertical="center"/>
    </xf>
    <xf numFmtId="0" fontId="3" fillId="0" borderId="10" xfId="0" applyFont="1" applyBorder="1" applyAlignment="1">
      <alignment vertical="center"/>
    </xf>
    <xf numFmtId="0" fontId="3" fillId="0" borderId="24" xfId="0" applyFont="1" applyBorder="1" applyAlignment="1">
      <alignment vertical="center"/>
    </xf>
    <xf numFmtId="0" fontId="0" fillId="0" borderId="0" xfId="0" applyAlignment="1">
      <alignment horizontal="left" vertical="center"/>
    </xf>
    <xf numFmtId="176" fontId="2" fillId="0" borderId="2" xfId="0" applyNumberFormat="1" applyFont="1" applyBorder="1" applyAlignment="1">
      <alignment horizontal="center" vertical="center"/>
    </xf>
    <xf numFmtId="176" fontId="2" fillId="0" borderId="4" xfId="0" applyNumberFormat="1" applyFont="1" applyBorder="1" applyAlignment="1">
      <alignment horizontal="center" vertical="center"/>
    </xf>
    <xf numFmtId="176" fontId="2" fillId="0" borderId="6" xfId="0" applyNumberFormat="1" applyFont="1" applyBorder="1" applyAlignment="1">
      <alignment horizontal="center" vertical="center"/>
    </xf>
    <xf numFmtId="176" fontId="2" fillId="0" borderId="9" xfId="0" applyNumberFormat="1" applyFont="1" applyBorder="1" applyAlignment="1">
      <alignment horizontal="center" vertical="center"/>
    </xf>
    <xf numFmtId="176" fontId="2" fillId="0" borderId="12" xfId="0" applyNumberFormat="1" applyFont="1" applyBorder="1" applyAlignment="1">
      <alignment horizontal="center" vertical="center"/>
    </xf>
    <xf numFmtId="176" fontId="2" fillId="0" borderId="0" xfId="0" applyNumberFormat="1" applyFont="1" applyAlignment="1">
      <alignment vertical="center"/>
    </xf>
    <xf numFmtId="176" fontId="2" fillId="0" borderId="0" xfId="0" applyNumberFormat="1" applyFont="1"/>
    <xf numFmtId="0" fontId="2" fillId="0" borderId="14" xfId="0" applyFont="1" applyBorder="1" applyAlignment="1">
      <alignment horizontal="left" vertical="center"/>
    </xf>
    <xf numFmtId="0" fontId="2" fillId="0" borderId="16" xfId="0" applyFont="1" applyBorder="1" applyAlignment="1">
      <alignment horizontal="left" vertical="center"/>
    </xf>
    <xf numFmtId="0" fontId="2" fillId="0" borderId="18" xfId="0" applyFont="1" applyBorder="1" applyAlignment="1">
      <alignment horizontal="left" vertical="center"/>
    </xf>
    <xf numFmtId="0" fontId="2" fillId="0" borderId="17" xfId="0" applyFont="1" applyBorder="1" applyAlignment="1">
      <alignment horizontal="left" vertical="center"/>
    </xf>
    <xf numFmtId="0" fontId="2" fillId="0" borderId="23" xfId="0" applyFont="1" applyBorder="1" applyAlignment="1">
      <alignment horizontal="left" vertical="center"/>
    </xf>
    <xf numFmtId="0" fontId="2" fillId="0" borderId="19" xfId="0" applyFont="1" applyBorder="1" applyAlignment="1">
      <alignment horizontal="left" vertical="center"/>
    </xf>
    <xf numFmtId="176" fontId="0" fillId="0" borderId="0" xfId="0" applyNumberFormat="1" applyAlignment="1">
      <alignment horizontal="center" vertical="center"/>
    </xf>
    <xf numFmtId="0" fontId="2" fillId="0" borderId="15" xfId="0" applyFont="1" applyBorder="1" applyAlignment="1">
      <alignment horizontal="left" vertical="center"/>
    </xf>
    <xf numFmtId="176" fontId="2" fillId="0" borderId="11" xfId="0" applyNumberFormat="1" applyFont="1" applyBorder="1" applyAlignment="1">
      <alignment horizontal="center" vertical="center"/>
    </xf>
    <xf numFmtId="0" fontId="2" fillId="0" borderId="20" xfId="0" applyFont="1" applyBorder="1" applyAlignment="1">
      <alignment horizontal="left" vertical="center"/>
    </xf>
    <xf numFmtId="0" fontId="2" fillId="0" borderId="21" xfId="0" applyFont="1" applyBorder="1" applyAlignment="1">
      <alignment horizontal="left" vertical="center"/>
    </xf>
    <xf numFmtId="0" fontId="2" fillId="0" borderId="22" xfId="0" applyFont="1" applyBorder="1" applyAlignment="1">
      <alignment horizontal="left" vertical="center"/>
    </xf>
    <xf numFmtId="0" fontId="3" fillId="0" borderId="25" xfId="0" applyFont="1" applyBorder="1" applyAlignment="1">
      <alignment vertical="center"/>
    </xf>
    <xf numFmtId="0" fontId="2" fillId="0" borderId="26" xfId="0" applyFont="1" applyBorder="1" applyAlignment="1">
      <alignment horizontal="left" vertical="center"/>
    </xf>
    <xf numFmtId="176" fontId="2" fillId="0" borderId="27" xfId="0" applyNumberFormat="1" applyFont="1" applyBorder="1" applyAlignment="1">
      <alignment horizontal="center" vertical="center"/>
    </xf>
    <xf numFmtId="0" fontId="3" fillId="0" borderId="21" xfId="0" applyFont="1" applyBorder="1" applyAlignment="1">
      <alignment vertical="center"/>
    </xf>
    <xf numFmtId="176" fontId="2" fillId="0" borderId="30" xfId="0" applyNumberFormat="1" applyFont="1" applyBorder="1" applyAlignment="1">
      <alignment horizontal="center" vertical="center"/>
    </xf>
    <xf numFmtId="0" fontId="2" fillId="0" borderId="31" xfId="0" applyFont="1" applyBorder="1" applyAlignment="1">
      <alignment horizontal="left" vertical="center"/>
    </xf>
    <xf numFmtId="0" fontId="10" fillId="0" borderId="19" xfId="0" applyFont="1" applyBorder="1" applyAlignment="1">
      <alignment horizontal="left" vertical="center"/>
    </xf>
    <xf numFmtId="176" fontId="10" fillId="0" borderId="2" xfId="0" applyNumberFormat="1" applyFont="1" applyBorder="1" applyAlignment="1">
      <alignment horizontal="center" vertical="center"/>
    </xf>
    <xf numFmtId="0" fontId="2" fillId="0" borderId="33" xfId="0" applyFont="1" applyBorder="1" applyAlignment="1">
      <alignment horizontal="left" vertical="center"/>
    </xf>
    <xf numFmtId="0" fontId="3" fillId="0" borderId="34" xfId="0" applyFont="1" applyBorder="1" applyAlignment="1">
      <alignment vertical="center"/>
    </xf>
    <xf numFmtId="176" fontId="2" fillId="0" borderId="35" xfId="0" applyNumberFormat="1" applyFont="1" applyBorder="1" applyAlignment="1">
      <alignment horizontal="center" vertical="center"/>
    </xf>
    <xf numFmtId="176" fontId="2" fillId="0" borderId="36" xfId="0" applyNumberFormat="1" applyFont="1" applyBorder="1" applyAlignment="1">
      <alignment horizontal="center" vertical="center"/>
    </xf>
    <xf numFmtId="0" fontId="2" fillId="0" borderId="37" xfId="0" applyFont="1" applyBorder="1" applyAlignment="1">
      <alignment horizontal="left" vertical="center"/>
    </xf>
    <xf numFmtId="0" fontId="2" fillId="0" borderId="38" xfId="0" applyFont="1" applyBorder="1" applyAlignment="1">
      <alignment horizontal="left" vertical="center"/>
    </xf>
    <xf numFmtId="0" fontId="2" fillId="0" borderId="39" xfId="0" applyFont="1" applyBorder="1" applyAlignment="1">
      <alignment horizontal="left" vertical="center"/>
    </xf>
    <xf numFmtId="0" fontId="3" fillId="0" borderId="7" xfId="0" applyFont="1" applyBorder="1" applyAlignment="1">
      <alignment horizontal="center"/>
    </xf>
    <xf numFmtId="0" fontId="2" fillId="0" borderId="0" xfId="0" applyFont="1" applyAlignment="1">
      <alignment horizontal="right" vertical="center"/>
    </xf>
    <xf numFmtId="176" fontId="3" fillId="0" borderId="0" xfId="0" applyNumberFormat="1" applyFont="1" applyAlignment="1">
      <alignment horizontal="center" vertical="center"/>
    </xf>
    <xf numFmtId="0" fontId="2" fillId="0" borderId="41" xfId="0" applyFont="1" applyBorder="1"/>
    <xf numFmtId="0" fontId="15" fillId="0" borderId="0" xfId="0" applyFont="1" applyAlignment="1">
      <alignment horizontal="left" vertical="center"/>
    </xf>
    <xf numFmtId="176" fontId="15" fillId="0" borderId="28" xfId="0" applyNumberFormat="1" applyFont="1" applyBorder="1" applyAlignment="1">
      <alignment horizontal="center" vertical="center"/>
    </xf>
    <xf numFmtId="0" fontId="3" fillId="0" borderId="29" xfId="0" applyFont="1" applyBorder="1" applyAlignment="1">
      <alignment vertical="center"/>
    </xf>
    <xf numFmtId="176" fontId="3" fillId="0" borderId="41" xfId="0" applyNumberFormat="1" applyFont="1" applyBorder="1" applyAlignment="1">
      <alignment vertical="center"/>
    </xf>
    <xf numFmtId="0" fontId="3" fillId="0" borderId="41" xfId="0" applyFont="1" applyBorder="1" applyAlignment="1">
      <alignment vertical="center"/>
    </xf>
    <xf numFmtId="0" fontId="2" fillId="0" borderId="41" xfId="0" applyFont="1" applyBorder="1" applyAlignment="1">
      <alignment vertical="center"/>
    </xf>
    <xf numFmtId="176" fontId="2" fillId="0" borderId="41" xfId="0" applyNumberFormat="1" applyFont="1" applyBorder="1" applyAlignment="1">
      <alignment vertical="center"/>
    </xf>
    <xf numFmtId="0" fontId="2" fillId="0" borderId="42" xfId="0" applyFont="1" applyBorder="1"/>
    <xf numFmtId="0" fontId="3" fillId="0" borderId="43" xfId="0" applyFont="1" applyBorder="1" applyAlignment="1">
      <alignment vertical="center"/>
    </xf>
    <xf numFmtId="176" fontId="3" fillId="0" borderId="0" xfId="0" applyNumberFormat="1" applyFont="1" applyAlignment="1">
      <alignment vertical="center"/>
    </xf>
    <xf numFmtId="176" fontId="3" fillId="0" borderId="44" xfId="0" applyNumberFormat="1" applyFont="1" applyBorder="1" applyAlignment="1">
      <alignment vertical="center"/>
    </xf>
    <xf numFmtId="0" fontId="2" fillId="0" borderId="43" xfId="0" applyFont="1" applyBorder="1" applyAlignment="1">
      <alignment vertical="center"/>
    </xf>
    <xf numFmtId="176" fontId="2" fillId="0" borderId="44" xfId="0" applyNumberFormat="1" applyFont="1" applyBorder="1" applyAlignment="1">
      <alignment vertical="center"/>
    </xf>
    <xf numFmtId="0" fontId="2" fillId="0" borderId="44" xfId="0" applyFont="1" applyBorder="1"/>
    <xf numFmtId="0" fontId="2" fillId="0" borderId="43" xfId="0" applyFont="1" applyBorder="1"/>
    <xf numFmtId="0" fontId="6" fillId="0" borderId="43" xfId="0" applyFont="1" applyBorder="1" applyAlignment="1">
      <alignment vertical="center"/>
    </xf>
    <xf numFmtId="176" fontId="6" fillId="0" borderId="0" xfId="0" applyNumberFormat="1" applyFont="1" applyAlignment="1">
      <alignment vertical="center"/>
    </xf>
    <xf numFmtId="176" fontId="7" fillId="0" borderId="0" xfId="0" applyNumberFormat="1" applyFont="1" applyAlignment="1">
      <alignment vertical="center"/>
    </xf>
    <xf numFmtId="176" fontId="2" fillId="0" borderId="7" xfId="0" applyNumberFormat="1" applyFont="1" applyBorder="1" applyAlignment="1">
      <alignment vertical="center"/>
    </xf>
    <xf numFmtId="0" fontId="2" fillId="0" borderId="7" xfId="0" applyFont="1" applyBorder="1" applyAlignment="1">
      <alignment vertical="center"/>
    </xf>
    <xf numFmtId="176" fontId="2" fillId="0" borderId="7" xfId="0" applyNumberFormat="1" applyFont="1" applyBorder="1"/>
    <xf numFmtId="0" fontId="2" fillId="0" borderId="7" xfId="0" applyFont="1" applyBorder="1"/>
    <xf numFmtId="0" fontId="2" fillId="0" borderId="30" xfId="0" applyFont="1" applyBorder="1"/>
    <xf numFmtId="0" fontId="6" fillId="0" borderId="0" xfId="0" applyFont="1" applyAlignment="1">
      <alignment vertical="center"/>
    </xf>
    <xf numFmtId="0" fontId="12" fillId="0" borderId="40" xfId="0" applyFont="1" applyBorder="1"/>
    <xf numFmtId="0" fontId="2" fillId="0" borderId="41" xfId="0" applyFont="1" applyBorder="1" applyAlignment="1">
      <alignment horizontal="center"/>
    </xf>
    <xf numFmtId="0" fontId="13" fillId="0" borderId="0" xfId="0" applyFont="1" applyAlignment="1">
      <alignment horizontal="center" vertical="center"/>
    </xf>
    <xf numFmtId="0" fontId="13" fillId="0" borderId="7" xfId="0" applyFont="1" applyBorder="1" applyAlignment="1">
      <alignment horizontal="center" vertical="center" wrapText="1"/>
    </xf>
    <xf numFmtId="0" fontId="2" fillId="0" borderId="0" xfId="0" applyFont="1" applyAlignment="1">
      <alignment horizontal="center" vertical="center"/>
    </xf>
    <xf numFmtId="0" fontId="4" fillId="0" borderId="0" xfId="0" applyFont="1" applyAlignment="1">
      <alignment horizontal="center" vertical="center"/>
    </xf>
    <xf numFmtId="0" fontId="11" fillId="0" borderId="0" xfId="0" applyFont="1" applyAlignment="1">
      <alignment horizontal="center" vertical="center" wrapText="1"/>
    </xf>
    <xf numFmtId="0" fontId="3" fillId="0" borderId="7" xfId="0" applyFont="1" applyBorder="1" applyAlignment="1">
      <alignment horizontal="center"/>
    </xf>
    <xf numFmtId="0" fontId="3" fillId="0" borderId="29" xfId="0" applyFont="1" applyBorder="1" applyAlignment="1">
      <alignment horizontal="left" vertical="center"/>
    </xf>
    <xf numFmtId="0" fontId="3" fillId="0" borderId="25" xfId="0" applyFont="1" applyBorder="1" applyAlignment="1">
      <alignment horizontal="left" vertical="center"/>
    </xf>
    <xf numFmtId="0" fontId="3" fillId="0" borderId="0" xfId="0" applyFont="1" applyAlignment="1">
      <alignment horizontal="center"/>
    </xf>
    <xf numFmtId="0" fontId="11" fillId="0" borderId="7" xfId="0" applyFont="1" applyBorder="1" applyAlignment="1">
      <alignment horizontal="center" vertical="center" wrapText="1"/>
    </xf>
    <xf numFmtId="0" fontId="14" fillId="0" borderId="7" xfId="0" applyFont="1" applyBorder="1" applyAlignment="1">
      <alignment horizontal="center" vertical="center" wrapText="1"/>
    </xf>
    <xf numFmtId="0" fontId="9" fillId="0" borderId="32" xfId="0" applyFont="1" applyBorder="1" applyAlignment="1">
      <alignment horizontal="left" vertical="center"/>
    </xf>
    <xf numFmtId="0" fontId="9" fillId="0" borderId="13" xfId="0" applyFont="1" applyBorder="1" applyAlignment="1">
      <alignment horizontal="left" vertical="center"/>
    </xf>
  </cellXfs>
  <cellStyles count="3">
    <cellStyle name="通貨 2" xfId="2" xr:uid="{DADDDA0B-3F3E-B24A-A3CF-5D3A7E45CA2A}"/>
    <cellStyle name="標準" xfId="0" builtinId="0"/>
    <cellStyle name="標準 2" xfId="1" xr:uid="{1815B31C-3184-F84A-BA1C-0172D106ADB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3875254</xdr:colOff>
      <xdr:row>0</xdr:row>
      <xdr:rowOff>407412</xdr:rowOff>
    </xdr:from>
    <xdr:to>
      <xdr:col>1</xdr:col>
      <xdr:colOff>5018157</xdr:colOff>
      <xdr:row>0</xdr:row>
      <xdr:rowOff>795390</xdr:rowOff>
    </xdr:to>
    <xdr:pic>
      <xdr:nvPicPr>
        <xdr:cNvPr id="3" name="Immagine 2">
          <a:extLst>
            <a:ext uri="{FF2B5EF4-FFF2-40B4-BE49-F238E27FC236}">
              <a16:creationId xmlns:a16="http://schemas.microsoft.com/office/drawing/2014/main" id="{EFD8BBF9-8203-883C-FF37-B2F075528CB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875254" y="407412"/>
          <a:ext cx="5016543" cy="387978"/>
        </a:xfrm>
        <a:prstGeom prst="rect">
          <a:avLst/>
        </a:prstGeom>
      </xdr:spPr>
    </xdr:pic>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490EBD-7030-F542-A005-89D72C06CD76}">
  <sheetPr>
    <pageSetUpPr fitToPage="1"/>
  </sheetPr>
  <dimension ref="A1:D59"/>
  <sheetViews>
    <sheetView showGridLines="0" tabSelected="1" view="pageLayout" zoomScale="91" zoomScaleNormal="100" zoomScalePageLayoutView="91" workbookViewId="0">
      <selection activeCell="A3" sqref="A3"/>
    </sheetView>
  </sheetViews>
  <sheetFormatPr baseColWidth="10" defaultColWidth="15.7109375" defaultRowHeight="25" customHeight="1"/>
  <cols>
    <col min="1" max="1" width="41.28515625" style="3" customWidth="1"/>
    <col min="2" max="2" width="72" style="12" customWidth="1"/>
    <col min="3" max="3" width="19.42578125" style="26" customWidth="1"/>
    <col min="4" max="16384" width="15.7109375" style="3"/>
  </cols>
  <sheetData>
    <row r="1" spans="1:4" ht="66" customHeight="1">
      <c r="A1" s="79"/>
      <c r="B1" s="79"/>
      <c r="C1" s="79"/>
      <c r="D1" s="9"/>
    </row>
    <row r="2" spans="1:4" ht="23" customHeight="1">
      <c r="A2" s="80" t="s">
        <v>204</v>
      </c>
      <c r="B2" s="80"/>
      <c r="C2" s="80"/>
      <c r="D2" s="9"/>
    </row>
    <row r="3" spans="1:4" ht="38" customHeight="1" thickBot="1">
      <c r="A3" s="75" t="s">
        <v>213</v>
      </c>
      <c r="B3" s="75" t="s">
        <v>214</v>
      </c>
      <c r="C3" s="75" t="s">
        <v>215</v>
      </c>
      <c r="D3" s="9"/>
    </row>
    <row r="4" spans="1:4" ht="29" customHeight="1" thickTop="1" thickBot="1">
      <c r="A4" s="75" t="s">
        <v>216</v>
      </c>
      <c r="B4" s="75"/>
      <c r="C4" s="75" t="s">
        <v>217</v>
      </c>
      <c r="D4" s="9"/>
    </row>
    <row r="5" spans="1:4" ht="29" customHeight="1" thickTop="1" thickBot="1">
      <c r="A5" s="75" t="s">
        <v>218</v>
      </c>
      <c r="B5" s="75" t="s">
        <v>219</v>
      </c>
      <c r="C5" s="75"/>
      <c r="D5" s="9"/>
    </row>
    <row r="6" spans="1:4" ht="38" customHeight="1" thickTop="1">
      <c r="A6" s="81" t="s">
        <v>142</v>
      </c>
      <c r="B6" s="81"/>
      <c r="C6" s="81"/>
      <c r="D6" s="9"/>
    </row>
    <row r="7" spans="1:4" ht="23" customHeight="1" thickBot="1">
      <c r="A7" s="82" t="s">
        <v>118</v>
      </c>
      <c r="B7" s="82"/>
      <c r="C7" s="47" t="s">
        <v>55</v>
      </c>
      <c r="D7" s="9"/>
    </row>
    <row r="8" spans="1:4" ht="23" customHeight="1">
      <c r="A8" s="4" t="s">
        <v>136</v>
      </c>
      <c r="B8" s="20"/>
      <c r="C8" s="13" t="e">
        <f>VLOOKUP(B8,DATA!$A$3:$B$14,2,FALSE)</f>
        <v>#N/A</v>
      </c>
      <c r="D8" s="9"/>
    </row>
    <row r="9" spans="1:4" ht="23" customHeight="1">
      <c r="A9" s="5" t="s">
        <v>40</v>
      </c>
      <c r="B9" s="21"/>
      <c r="C9" s="14" t="e">
        <f>VLOOKUP(B9,DATA!$C$3:$D$14,2,FALSE)</f>
        <v>#N/A</v>
      </c>
      <c r="D9" s="9"/>
    </row>
    <row r="10" spans="1:4" ht="23" customHeight="1">
      <c r="A10" s="5" t="s">
        <v>127</v>
      </c>
      <c r="B10" s="21"/>
      <c r="C10" s="14" t="e">
        <f>VLOOKUP(B10,DATA!$E$3:$F$14,2,FALSE)</f>
        <v>#N/A</v>
      </c>
      <c r="D10" s="9"/>
    </row>
    <row r="11" spans="1:4" ht="23" customHeight="1">
      <c r="A11" s="5" t="s">
        <v>137</v>
      </c>
      <c r="B11" s="21"/>
      <c r="C11" s="14" t="e">
        <f>VLOOKUP(B11,DATA!$G$3:$H$14,2,FALSE)</f>
        <v>#N/A</v>
      </c>
      <c r="D11" s="9"/>
    </row>
    <row r="12" spans="1:4" ht="23" customHeight="1">
      <c r="A12" s="5" t="s">
        <v>56</v>
      </c>
      <c r="B12" s="21"/>
      <c r="C12" s="14" t="e">
        <f>VLOOKUP(B12,DATA!$I$3:$J$14,2,FALSE)</f>
        <v>#N/A</v>
      </c>
      <c r="D12" s="9"/>
    </row>
    <row r="13" spans="1:4" ht="23" customHeight="1">
      <c r="A13" s="5" t="s">
        <v>203</v>
      </c>
      <c r="B13" s="21"/>
      <c r="C13" s="14" t="e">
        <f>VLOOKUP(B13,DATA!$K$3:$L$14,2,FALSE)</f>
        <v>#N/A</v>
      </c>
      <c r="D13" s="9"/>
    </row>
    <row r="14" spans="1:4" ht="23" customHeight="1">
      <c r="A14" s="5" t="s">
        <v>138</v>
      </c>
      <c r="B14" s="21"/>
      <c r="C14" s="14" t="e">
        <f>VLOOKUP(B14,DATA!$M$3:$N$14,2,FALSE)</f>
        <v>#N/A</v>
      </c>
      <c r="D14" s="9"/>
    </row>
    <row r="15" spans="1:4" ht="23" customHeight="1">
      <c r="A15" s="5" t="s">
        <v>41</v>
      </c>
      <c r="B15" s="21"/>
      <c r="C15" s="14" t="e">
        <f>VLOOKUP(B15,DATA!$O$3:$P$14,2,FALSE)</f>
        <v>#N/A</v>
      </c>
      <c r="D15" s="9"/>
    </row>
    <row r="16" spans="1:4" ht="23" customHeight="1" thickBot="1">
      <c r="A16" s="6" t="s">
        <v>139</v>
      </c>
      <c r="B16" s="22"/>
      <c r="C16" s="15" t="e">
        <f>VLOOKUP(B16,DATA!$Q$3:$R$14,2,FALSE)</f>
        <v>#N/A</v>
      </c>
      <c r="D16" s="9"/>
    </row>
    <row r="17" spans="1:4" ht="23" customHeight="1" thickBot="1">
      <c r="A17" s="82" t="s">
        <v>2</v>
      </c>
      <c r="B17" s="82"/>
      <c r="C17" s="47" t="s">
        <v>55</v>
      </c>
      <c r="D17" s="9"/>
    </row>
    <row r="18" spans="1:4" ht="23" customHeight="1">
      <c r="A18" s="4" t="s">
        <v>194</v>
      </c>
      <c r="B18" s="20"/>
      <c r="C18" s="13" t="e">
        <f>VLOOKUP(B18,DATA!$A$19:$B$23,2,FALSE)</f>
        <v>#N/A</v>
      </c>
      <c r="D18" s="9"/>
    </row>
    <row r="19" spans="1:4" ht="23" customHeight="1">
      <c r="A19" s="10" t="s">
        <v>195</v>
      </c>
      <c r="B19" s="21"/>
      <c r="C19" s="14" t="e">
        <f>VLOOKUP(B19,DATA!$C$19:$D$23,2,FALSE)</f>
        <v>#N/A</v>
      </c>
      <c r="D19" s="9"/>
    </row>
    <row r="20" spans="1:4" ht="23" customHeight="1">
      <c r="A20" s="5" t="s">
        <v>140</v>
      </c>
      <c r="B20" s="21"/>
      <c r="C20" s="14" t="e">
        <f>VLOOKUP(B20,DATA!$E$19:$F$23,2,FALSE)</f>
        <v>#N/A</v>
      </c>
      <c r="D20" s="9"/>
    </row>
    <row r="21" spans="1:4" ht="24" customHeight="1" thickBot="1">
      <c r="A21" s="41" t="s">
        <v>185</v>
      </c>
      <c r="B21" s="44"/>
      <c r="C21" s="42" t="e">
        <f>VLOOKUP(B21,DATA!$G$19:$H$23,2,FALSE)</f>
        <v>#N/A</v>
      </c>
      <c r="D21" s="9"/>
    </row>
    <row r="22" spans="1:4" ht="24" customHeight="1">
      <c r="A22" s="83" t="s">
        <v>141</v>
      </c>
      <c r="B22" s="45"/>
      <c r="C22" s="43"/>
      <c r="D22" s="9"/>
    </row>
    <row r="23" spans="1:4" ht="24" customHeight="1" thickBot="1">
      <c r="A23" s="84"/>
      <c r="B23" s="37"/>
      <c r="C23" s="36"/>
      <c r="D23" s="9"/>
    </row>
    <row r="24" spans="1:4" ht="24" customHeight="1">
      <c r="A24" s="85" t="s">
        <v>1</v>
      </c>
      <c r="B24" s="85"/>
      <c r="C24" s="8"/>
      <c r="D24" s="9"/>
    </row>
    <row r="25" spans="1:4" ht="23" customHeight="1" thickBot="1">
      <c r="A25" s="86" t="s">
        <v>143</v>
      </c>
      <c r="B25" s="86"/>
      <c r="C25" s="47" t="s">
        <v>55</v>
      </c>
      <c r="D25" s="9"/>
    </row>
    <row r="26" spans="1:4" ht="23" customHeight="1">
      <c r="A26" s="4" t="s">
        <v>193</v>
      </c>
      <c r="B26" s="20"/>
      <c r="C26" s="13" t="e">
        <f>VLOOKUP(B26,DATA!$A$27:$B$52,2,FALSE)</f>
        <v>#N/A</v>
      </c>
      <c r="D26" s="9"/>
    </row>
    <row r="27" spans="1:4" ht="23" customHeight="1" thickBot="1">
      <c r="A27" s="10" t="s">
        <v>196</v>
      </c>
      <c r="B27" s="21"/>
      <c r="C27" s="14" t="e">
        <f>VLOOKUP(B27,DATA!$C$27:$D$52,2,FALSE)</f>
        <v>#N/A</v>
      </c>
      <c r="D27" s="9"/>
    </row>
    <row r="28" spans="1:4" ht="24" customHeight="1">
      <c r="A28" s="83" t="s">
        <v>141</v>
      </c>
      <c r="B28" s="45"/>
      <c r="C28" s="43"/>
      <c r="D28" s="9"/>
    </row>
    <row r="29" spans="1:4" ht="23" customHeight="1" thickBot="1">
      <c r="A29" s="84"/>
      <c r="B29" s="37"/>
      <c r="C29" s="36"/>
      <c r="D29" s="9"/>
    </row>
    <row r="30" spans="1:4" ht="23" customHeight="1">
      <c r="A30" s="85" t="s">
        <v>129</v>
      </c>
      <c r="B30" s="85"/>
      <c r="C30" s="8"/>
      <c r="D30" s="9"/>
    </row>
    <row r="31" spans="1:4" ht="24" customHeight="1" thickBot="1">
      <c r="A31" s="87" t="s">
        <v>144</v>
      </c>
      <c r="B31" s="87"/>
      <c r="C31" s="47" t="s">
        <v>55</v>
      </c>
      <c r="D31" s="9"/>
    </row>
    <row r="32" spans="1:4" ht="23" customHeight="1">
      <c r="A32" s="4" t="s">
        <v>145</v>
      </c>
      <c r="B32" s="20"/>
      <c r="C32" s="13" t="e">
        <f>VLOOKUP(B32,DATA!$A$55:$B$62,2,FALSE)</f>
        <v>#N/A</v>
      </c>
      <c r="D32" s="9"/>
    </row>
    <row r="33" spans="1:4" ht="23" customHeight="1" thickBot="1">
      <c r="A33" s="32" t="s">
        <v>208</v>
      </c>
      <c r="B33" s="33"/>
      <c r="C33" s="34" t="e">
        <f>VLOOKUP(B33,DATA!$C$55:$D$62,2,FALSE)</f>
        <v>#N/A</v>
      </c>
      <c r="D33" s="9"/>
    </row>
    <row r="34" spans="1:4" ht="23" customHeight="1">
      <c r="A34" s="4" t="s">
        <v>146</v>
      </c>
      <c r="B34" s="20"/>
      <c r="C34" s="13" t="e">
        <f>VLOOKUP(B34,DATA!$E$56:$F$62,2,FALSE)</f>
        <v>#N/A</v>
      </c>
      <c r="D34" s="9"/>
    </row>
    <row r="35" spans="1:4" ht="23" customHeight="1">
      <c r="A35" s="10" t="s">
        <v>147</v>
      </c>
      <c r="B35" s="27"/>
      <c r="C35" s="28"/>
      <c r="D35" s="9"/>
    </row>
    <row r="36" spans="1:4" ht="23" customHeight="1">
      <c r="A36" s="5" t="s">
        <v>148</v>
      </c>
      <c r="B36" s="21"/>
      <c r="C36" s="14" t="e">
        <f>VLOOKUP(B36,DATA!$I$54:$J$63,2,FALSE)</f>
        <v>#N/A</v>
      </c>
      <c r="D36" s="9"/>
    </row>
    <row r="37" spans="1:4" ht="23" customHeight="1">
      <c r="A37" s="5" t="s">
        <v>149</v>
      </c>
      <c r="B37" s="21"/>
      <c r="C37" s="14"/>
      <c r="D37" s="9"/>
    </row>
    <row r="38" spans="1:4" ht="23" customHeight="1" thickBot="1">
      <c r="A38" s="7" t="s">
        <v>150</v>
      </c>
      <c r="B38" s="23"/>
      <c r="C38" s="16" t="e">
        <f>VLOOKUP(B38,DATA!$M$54:$N$63,2,FALSE)</f>
        <v>#N/A</v>
      </c>
      <c r="D38" s="9"/>
    </row>
    <row r="39" spans="1:4" ht="23" customHeight="1">
      <c r="A39" s="4" t="s">
        <v>151</v>
      </c>
      <c r="B39" s="20"/>
      <c r="C39" s="13" t="e">
        <f>VLOOKUP(B39,DATA!$A$69:$B$82,2,FALSE)</f>
        <v>#N/A</v>
      </c>
      <c r="D39" s="9"/>
    </row>
    <row r="40" spans="1:4" ht="23" customHeight="1">
      <c r="A40" s="5" t="s">
        <v>152</v>
      </c>
      <c r="B40" s="21"/>
      <c r="C40" s="14"/>
      <c r="D40" s="9"/>
    </row>
    <row r="41" spans="1:4" ht="23" customHeight="1">
      <c r="A41" s="5" t="s">
        <v>153</v>
      </c>
      <c r="B41" s="21"/>
      <c r="C41" s="14"/>
      <c r="D41" s="9"/>
    </row>
    <row r="42" spans="1:4" ht="23" customHeight="1" thickBot="1">
      <c r="A42" s="7" t="s">
        <v>154</v>
      </c>
      <c r="B42" s="22"/>
      <c r="C42" s="15"/>
      <c r="D42" s="9"/>
    </row>
    <row r="43" spans="1:4" ht="23" customHeight="1">
      <c r="A43" s="4" t="s">
        <v>20</v>
      </c>
      <c r="B43" s="25"/>
      <c r="C43" s="13" t="e">
        <f>VLOOKUP(B43,DATA!$C$69:$D$90,2,FALSE)</f>
        <v>#N/A</v>
      </c>
      <c r="D43" s="9"/>
    </row>
    <row r="44" spans="1:4" ht="23" customHeight="1">
      <c r="A44" s="5" t="s">
        <v>23</v>
      </c>
      <c r="B44" s="29"/>
      <c r="C44" s="28" t="e">
        <f>VLOOKUP(B44,DATA!$E$69:$F$85,2,FALSE)</f>
        <v>#N/A</v>
      </c>
      <c r="D44" s="9"/>
    </row>
    <row r="45" spans="1:4" ht="23" customHeight="1">
      <c r="A45" s="5" t="s">
        <v>155</v>
      </c>
      <c r="B45" s="30"/>
      <c r="C45" s="28" t="e">
        <f>VLOOKUP(B45,DATA!$G$69:$H$85,2,FALSE)</f>
        <v>#N/A</v>
      </c>
      <c r="D45" s="9"/>
    </row>
    <row r="46" spans="1:4" ht="23" customHeight="1">
      <c r="A46" s="5" t="s">
        <v>156</v>
      </c>
      <c r="B46" s="30"/>
      <c r="C46" s="28" t="e">
        <f>VLOOKUP(B46,DATA!$I$69:$J$88,2,FALSE)</f>
        <v>#N/A</v>
      </c>
      <c r="D46" s="9"/>
    </row>
    <row r="47" spans="1:4" ht="24" customHeight="1" thickBot="1">
      <c r="A47" s="7" t="s">
        <v>64</v>
      </c>
      <c r="B47" s="31"/>
      <c r="C47" s="16" t="e">
        <f>VLOOKUP(B47,DATA!$K$69:$L$85,2,FALSE)</f>
        <v>#N/A</v>
      </c>
      <c r="D47" s="9"/>
    </row>
    <row r="48" spans="1:4" ht="23" customHeight="1" thickBot="1">
      <c r="A48" s="11" t="s">
        <v>201</v>
      </c>
      <c r="B48" s="46"/>
      <c r="C48" s="17" t="e">
        <f>VLOOKUP(B48,DATA!$M$68:$N$85,2,FALSE)</f>
        <v>#N/A</v>
      </c>
    </row>
    <row r="49" spans="1:3" ht="23" customHeight="1">
      <c r="A49" s="88" t="s">
        <v>141</v>
      </c>
      <c r="B49" s="38"/>
      <c r="C49" s="39"/>
    </row>
    <row r="50" spans="1:3" ht="23" customHeight="1" thickBot="1">
      <c r="A50" s="89"/>
      <c r="B50" s="40"/>
      <c r="C50" s="36"/>
    </row>
    <row r="51" spans="1:3" ht="25" customHeight="1">
      <c r="A51" s="85" t="s">
        <v>63</v>
      </c>
      <c r="B51" s="85"/>
    </row>
    <row r="52" spans="1:3" ht="25" customHeight="1" thickBot="1">
      <c r="A52" s="78" t="s">
        <v>78</v>
      </c>
      <c r="B52" s="78"/>
      <c r="C52" s="47" t="s">
        <v>55</v>
      </c>
    </row>
    <row r="53" spans="1:3" ht="25" customHeight="1" thickBot="1">
      <c r="A53" s="11" t="s">
        <v>65</v>
      </c>
      <c r="B53" s="24"/>
      <c r="C53" s="17" t="e">
        <f>VLOOKUP(B53,DATA!$O$69:$P$99,2,FALSE)</f>
        <v>#N/A</v>
      </c>
    </row>
    <row r="54" spans="1:3" ht="25" customHeight="1">
      <c r="A54" s="76" t="s">
        <v>157</v>
      </c>
      <c r="B54" s="76"/>
      <c r="C54" s="50"/>
    </row>
    <row r="55" spans="1:3" ht="25" customHeight="1" thickBot="1">
      <c r="A55" s="77" t="s">
        <v>132</v>
      </c>
      <c r="B55" s="77"/>
      <c r="C55" s="47" t="s">
        <v>55</v>
      </c>
    </row>
    <row r="56" spans="1:3" ht="25" customHeight="1" thickBot="1">
      <c r="B56" s="51" t="s">
        <v>133</v>
      </c>
      <c r="C56" s="52" t="e">
        <f>SUM(C8:C16,C18:C23,C26:C29,C53)</f>
        <v>#N/A</v>
      </c>
    </row>
    <row r="57" spans="1:3" ht="25" customHeight="1" thickBot="1">
      <c r="A57" s="48"/>
      <c r="B57" s="51" t="s">
        <v>135</v>
      </c>
      <c r="C57" s="52" t="e">
        <f>SUM(C32:C50)</f>
        <v>#N/A</v>
      </c>
    </row>
    <row r="58" spans="1:3" ht="25" customHeight="1" thickBot="1">
      <c r="A58" s="48"/>
      <c r="B58" s="51" t="s">
        <v>134</v>
      </c>
      <c r="C58" s="52" t="e">
        <f>C56+C57</f>
        <v>#N/A</v>
      </c>
    </row>
    <row r="59" spans="1:3" ht="25" customHeight="1">
      <c r="A59" s="48"/>
      <c r="B59" s="48"/>
      <c r="C59" s="49"/>
    </row>
  </sheetData>
  <mergeCells count="16">
    <mergeCell ref="A54:B54"/>
    <mergeCell ref="A55:B55"/>
    <mergeCell ref="A52:B52"/>
    <mergeCell ref="A1:C1"/>
    <mergeCell ref="A2:C2"/>
    <mergeCell ref="A6:C6"/>
    <mergeCell ref="A7:B7"/>
    <mergeCell ref="A17:B17"/>
    <mergeCell ref="A22:A23"/>
    <mergeCell ref="A24:B24"/>
    <mergeCell ref="A25:B25"/>
    <mergeCell ref="A51:B51"/>
    <mergeCell ref="A30:B30"/>
    <mergeCell ref="A31:B31"/>
    <mergeCell ref="A28:A29"/>
    <mergeCell ref="A49:A50"/>
  </mergeCells>
  <phoneticPr fontId="5"/>
  <printOptions horizontalCentered="1" verticalCentered="1"/>
  <pageMargins left="0.25" right="0.25" top="0.5" bottom="0.5" header="0.3" footer="0.3"/>
  <pageSetup paperSize="9" scale="53" orientation="portrait" horizontalDpi="0" verticalDpi="0"/>
  <drawing r:id="rId1"/>
  <extLst>
    <ext xmlns:x14="http://schemas.microsoft.com/office/spreadsheetml/2009/9/main" uri="{CCE6A557-97BC-4b89-ADB6-D9C93CAAB3DF}">
      <x14:dataValidations xmlns:xm="http://schemas.microsoft.com/office/excel/2006/main" count="30">
        <x14:dataValidation type="list" allowBlank="1" showInputMessage="1" showErrorMessage="1" xr:uid="{34D68F66-75EE-844B-B1DC-15FDA1425308}">
          <x14:formula1>
            <xm:f>DATA!$K$3:$K$4</xm:f>
          </x14:formula1>
          <xm:sqref>B13</xm:sqref>
        </x14:dataValidation>
        <x14:dataValidation type="list" allowBlank="1" showInputMessage="1" showErrorMessage="1" xr:uid="{1A10A89C-2D78-4C4D-82EA-AEFF4B75448F}">
          <x14:formula1>
            <xm:f>DATA!$O$3:$O$5</xm:f>
          </x14:formula1>
          <xm:sqref>B15</xm:sqref>
        </x14:dataValidation>
        <x14:dataValidation type="list" allowBlank="1" showInputMessage="1" showErrorMessage="1" xr:uid="{E4BF5C33-7B9C-E940-A611-A9AFA66F4966}">
          <x14:formula1>
            <xm:f>DATA!$M$3:$M$4</xm:f>
          </x14:formula1>
          <xm:sqref>B14</xm:sqref>
        </x14:dataValidation>
        <x14:dataValidation type="list" allowBlank="1" showInputMessage="1" showErrorMessage="1" xr:uid="{A94CF193-3E3B-0A42-A131-93EAAAFC1A1F}">
          <x14:formula1>
            <xm:f>DATA!$E$19:$E$20</xm:f>
          </x14:formula1>
          <xm:sqref>B20</xm:sqref>
        </x14:dataValidation>
        <x14:dataValidation type="list" allowBlank="1" showInputMessage="1" showErrorMessage="1" xr:uid="{FC64E263-560A-4D44-9E64-C12598E92022}">
          <x14:formula1>
            <xm:f>DATA!$I$3:$I$4</xm:f>
          </x14:formula1>
          <xm:sqref>B12</xm:sqref>
        </x14:dataValidation>
        <x14:dataValidation type="list" allowBlank="1" showInputMessage="1" showErrorMessage="1" xr:uid="{41E49909-DF86-A54A-AD5B-D3969747BCC4}">
          <x14:formula1>
            <xm:f>DATA!$Q$3:$Q$3</xm:f>
          </x14:formula1>
          <xm:sqref>B16</xm:sqref>
        </x14:dataValidation>
        <x14:dataValidation type="list" allowBlank="1" showInputMessage="1" showErrorMessage="1" xr:uid="{324D2EAD-2735-9042-A99C-721D3A55DBC2}">
          <x14:formula1>
            <xm:f>DATA!$A$19:$A$20</xm:f>
          </x14:formula1>
          <xm:sqref>B18</xm:sqref>
        </x14:dataValidation>
        <x14:dataValidation type="list" allowBlank="1" showInputMessage="1" showErrorMessage="1" xr:uid="{CF915759-C0D0-134F-AB69-3E8A810B87AC}">
          <x14:formula1>
            <xm:f>DATA!$C$19:$C$20</xm:f>
          </x14:formula1>
          <xm:sqref>B19</xm:sqref>
        </x14:dataValidation>
        <x14:dataValidation type="list" allowBlank="1" showInputMessage="1" showErrorMessage="1" xr:uid="{8BCBFF38-507B-8241-93B9-5E646F3576D0}">
          <x14:formula1>
            <xm:f>DATA!$A$3:$A$5</xm:f>
          </x14:formula1>
          <xm:sqref>B8</xm:sqref>
        </x14:dataValidation>
        <x14:dataValidation type="list" allowBlank="1" showInputMessage="1" showErrorMessage="1" xr:uid="{ED4B7A47-B78A-EC4C-A3BF-DDEBEC6C3515}">
          <x14:formula1>
            <xm:f>DATA!$C$27:$C$28</xm:f>
          </x14:formula1>
          <xm:sqref>B27</xm:sqref>
        </x14:dataValidation>
        <x14:dataValidation type="list" allowBlank="1" showInputMessage="1" showErrorMessage="1" xr:uid="{8BDE43B7-6355-564F-961F-447B0A3B8758}">
          <x14:formula1>
            <xm:f>DATA!$G$19:$G$20</xm:f>
          </x14:formula1>
          <xm:sqref>B21</xm:sqref>
        </x14:dataValidation>
        <x14:dataValidation type="list" allowBlank="1" showInputMessage="1" showErrorMessage="1" xr:uid="{D3B9242B-41A1-C641-A1ED-E473C42C93CA}">
          <x14:formula1>
            <xm:f>DATA!$A$55:$A$56</xm:f>
          </x14:formula1>
          <xm:sqref>B32</xm:sqref>
        </x14:dataValidation>
        <x14:dataValidation type="list" allowBlank="1" showInputMessage="1" showErrorMessage="1" xr:uid="{6097BD32-7D80-6149-A8DE-A10E3C249CB9}">
          <x14:formula1>
            <xm:f>DATA!$C$3:$C$10</xm:f>
          </x14:formula1>
          <xm:sqref>B9</xm:sqref>
        </x14:dataValidation>
        <x14:dataValidation type="list" allowBlank="1" showInputMessage="1" showErrorMessage="1" xr:uid="{7A825CFF-D9F8-C04D-9483-9C46F55EA512}">
          <x14:formula1>
            <xm:f>DATA!$G$3:$G$8</xm:f>
          </x14:formula1>
          <xm:sqref>B11</xm:sqref>
        </x14:dataValidation>
        <x14:dataValidation type="list" allowBlank="1" showInputMessage="1" showErrorMessage="1" xr:uid="{EF6DE2D0-7BF2-3D49-80A6-EE13FE0A717B}">
          <x14:formula1>
            <xm:f>DATA!$E$3:$E$7</xm:f>
          </x14:formula1>
          <xm:sqref>B10</xm:sqref>
        </x14:dataValidation>
        <x14:dataValidation type="list" allowBlank="1" showInputMessage="1" showErrorMessage="1" xr:uid="{A35A60E0-FBF9-DF42-9CF7-C26A5E7EFF3E}">
          <x14:formula1>
            <xm:f>DATA!$M$68:$M$70</xm:f>
          </x14:formula1>
          <xm:sqref>B48</xm:sqref>
        </x14:dataValidation>
        <x14:dataValidation type="list" allowBlank="1" showInputMessage="1" showErrorMessage="1" xr:uid="{93AF134C-D1C4-2244-BB02-C727DBFE3F97}">
          <x14:formula1>
            <xm:f>DATA!$A$27:$A$33</xm:f>
          </x14:formula1>
          <xm:sqref>B26</xm:sqref>
        </x14:dataValidation>
        <x14:dataValidation type="list" allowBlank="1" showInputMessage="1" showErrorMessage="1" xr:uid="{CD97BFBC-3F0B-3B46-91B4-C53A08CEFA33}">
          <x14:formula1>
            <xm:f>DATA!$O$68:$O$83</xm:f>
          </x14:formula1>
          <xm:sqref>B53</xm:sqref>
        </x14:dataValidation>
        <x14:dataValidation type="list" allowBlank="1" showInputMessage="1" showErrorMessage="1" xr:uid="{8BD96F4D-4771-C544-AC70-615AC414B1F1}">
          <x14:formula1>
            <xm:f>DATA!$A$68:$A$79</xm:f>
          </x14:formula1>
          <xm:sqref>B39</xm:sqref>
        </x14:dataValidation>
        <x14:dataValidation type="list" allowBlank="1" showInputMessage="1" showErrorMessage="1" xr:uid="{3FB731EB-6097-D546-B60D-4A946835ED3E}">
          <x14:formula1>
            <xm:f>DATA!$C$68:$C$86</xm:f>
          </x14:formula1>
          <xm:sqref>B43</xm:sqref>
        </x14:dataValidation>
        <x14:dataValidation type="list" allowBlank="1" showInputMessage="1" showErrorMessage="1" xr:uid="{B39FAE96-D72F-BB46-BC7B-1D41016C8606}">
          <x14:formula1>
            <xm:f>DATA!$E$68:$E$80</xm:f>
          </x14:formula1>
          <xm:sqref>B44</xm:sqref>
        </x14:dataValidation>
        <x14:dataValidation type="list" allowBlank="1" showInputMessage="1" showErrorMessage="1" xr:uid="{D52D7492-49B7-3646-BE4D-3927053DFF7F}">
          <x14:formula1>
            <xm:f>DATA!$G$68:$G$70</xm:f>
          </x14:formula1>
          <xm:sqref>B45</xm:sqref>
        </x14:dataValidation>
        <x14:dataValidation type="list" allowBlank="1" showInputMessage="1" showErrorMessage="1" xr:uid="{29DA82A7-AA60-B240-B969-FA5226A01CE3}">
          <x14:formula1>
            <xm:f>DATA!$I$68:$I$74</xm:f>
          </x14:formula1>
          <xm:sqref>B46</xm:sqref>
        </x14:dataValidation>
        <x14:dataValidation type="list" allowBlank="1" showInputMessage="1" showErrorMessage="1" xr:uid="{5D8388AE-5FF0-FF49-B3E6-BEA6E7B50834}">
          <x14:formula1>
            <xm:f>DATA!$K$68:$K$72</xm:f>
          </x14:formula1>
          <xm:sqref>B47</xm:sqref>
        </x14:dataValidation>
        <x14:dataValidation type="list" allowBlank="1" showInputMessage="1" showErrorMessage="1" xr:uid="{9340AD8E-17FA-F248-A431-C61B90A559E6}">
          <x14:formula1>
            <xm:f>DATA!$C$55:$C$58</xm:f>
          </x14:formula1>
          <xm:sqref>B33</xm:sqref>
        </x14:dataValidation>
        <x14:dataValidation type="list" allowBlank="1" showInputMessage="1" showErrorMessage="1" xr:uid="{158E275B-8953-6B4F-8AE1-6B8714D16790}">
          <x14:formula1>
            <xm:f>DATA!$G$55:$G$59</xm:f>
          </x14:formula1>
          <xm:sqref>B35</xm:sqref>
        </x14:dataValidation>
        <x14:dataValidation type="list" allowBlank="1" showInputMessage="1" showErrorMessage="1" xr:uid="{EE199C71-97AE-774B-821C-E3A49B8C6903}">
          <x14:formula1>
            <xm:f>DATA!$K$55:$K$58</xm:f>
          </x14:formula1>
          <xm:sqref>B37</xm:sqref>
        </x14:dataValidation>
        <x14:dataValidation type="list" allowBlank="1" showInputMessage="1" showErrorMessage="1" xr:uid="{A90A66F4-F41A-1A44-A113-D086A494B51D}">
          <x14:formula1>
            <xm:f>DATA!$E$55:$E$56</xm:f>
          </x14:formula1>
          <xm:sqref>B34</xm:sqref>
        </x14:dataValidation>
        <x14:dataValidation type="list" allowBlank="1" showInputMessage="1" showErrorMessage="1" xr:uid="{EDB5A28C-A29F-0F41-A77C-72B3BA5114F7}">
          <x14:formula1>
            <xm:f>DATA!$I$55:$I$60</xm:f>
          </x14:formula1>
          <xm:sqref>B36</xm:sqref>
        </x14:dataValidation>
        <x14:dataValidation type="list" allowBlank="1" showInputMessage="1" showErrorMessage="1" xr:uid="{AEDB7622-5724-F043-96D4-B27F65F4E1F0}">
          <x14:formula1>
            <xm:f>DATA!$M$55:$M$58</xm:f>
          </x14:formula1>
          <xm:sqref>B38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439581-B679-E541-85BD-680E62E9C9FF}">
  <sheetPr>
    <pageSetUpPr fitToPage="1"/>
  </sheetPr>
  <dimension ref="A1:AA105"/>
  <sheetViews>
    <sheetView topLeftCell="L60" zoomScale="93" workbookViewId="0">
      <selection activeCell="H24" sqref="H24"/>
    </sheetView>
  </sheetViews>
  <sheetFormatPr baseColWidth="10" defaultColWidth="26.28515625" defaultRowHeight="20" customHeight="1"/>
  <cols>
    <col min="1" max="1" width="71.140625" style="1" customWidth="1"/>
    <col min="2" max="2" width="11" style="18" bestFit="1" customWidth="1"/>
    <col min="3" max="3" width="62.42578125" style="1" customWidth="1"/>
    <col min="4" max="4" width="10.7109375" style="19" customWidth="1"/>
    <col min="5" max="5" width="55.42578125" style="1" bestFit="1" customWidth="1"/>
    <col min="6" max="6" width="11.5703125" style="19" customWidth="1"/>
    <col min="7" max="7" width="47.28515625" style="1" customWidth="1"/>
    <col min="8" max="8" width="11.5703125" style="19" customWidth="1"/>
    <col min="9" max="9" width="55" style="1" customWidth="1"/>
    <col min="10" max="10" width="9.5703125" style="19" customWidth="1"/>
    <col min="11" max="11" width="44.5703125" style="1" customWidth="1"/>
    <col min="12" max="12" width="10" style="19" customWidth="1"/>
    <col min="13" max="13" width="68.140625" style="1" bestFit="1" customWidth="1"/>
    <col min="14" max="14" width="11.140625" style="18" customWidth="1"/>
    <col min="15" max="15" width="63.7109375" style="1" customWidth="1"/>
    <col min="16" max="16" width="10" style="1" customWidth="1"/>
    <col min="17" max="17" width="66.5703125" style="1" customWidth="1"/>
    <col min="18" max="18" width="11.7109375" style="1" customWidth="1"/>
    <col min="19" max="16384" width="26.28515625" style="1"/>
  </cols>
  <sheetData>
    <row r="1" spans="1:19" ht="20" customHeight="1">
      <c r="A1" s="53" t="s">
        <v>0</v>
      </c>
      <c r="B1" s="54"/>
      <c r="C1" s="55"/>
      <c r="D1" s="54"/>
      <c r="E1" s="55"/>
      <c r="F1" s="54"/>
      <c r="G1" s="54"/>
      <c r="H1" s="54"/>
      <c r="I1" s="56"/>
      <c r="J1" s="57"/>
      <c r="K1" s="56"/>
      <c r="L1" s="57"/>
      <c r="M1" s="56"/>
      <c r="N1" s="57"/>
      <c r="O1" s="56"/>
      <c r="P1" s="57"/>
      <c r="Q1" s="56"/>
      <c r="R1" s="58"/>
    </row>
    <row r="2" spans="1:19" s="2" customFormat="1" ht="20" customHeight="1">
      <c r="A2" s="59" t="s">
        <v>38</v>
      </c>
      <c r="B2" s="60"/>
      <c r="C2" s="8" t="s">
        <v>40</v>
      </c>
      <c r="D2" s="60"/>
      <c r="E2" s="35" t="s">
        <v>127</v>
      </c>
      <c r="F2" s="60"/>
      <c r="G2" s="8" t="s">
        <v>119</v>
      </c>
      <c r="H2" s="60"/>
      <c r="I2" s="8" t="s">
        <v>56</v>
      </c>
      <c r="J2" s="60"/>
      <c r="K2" s="8" t="s">
        <v>39</v>
      </c>
      <c r="L2" s="60"/>
      <c r="M2" s="8" t="s">
        <v>9</v>
      </c>
      <c r="N2" s="60"/>
      <c r="O2" s="8" t="s">
        <v>41</v>
      </c>
      <c r="P2" s="60"/>
      <c r="Q2" s="8" t="s">
        <v>3</v>
      </c>
      <c r="R2" s="61"/>
      <c r="S2" s="8"/>
    </row>
    <row r="3" spans="1:19" ht="20" customHeight="1">
      <c r="A3" s="62" t="s">
        <v>46</v>
      </c>
      <c r="B3" s="18">
        <v>650000</v>
      </c>
      <c r="C3" s="9" t="s">
        <v>158</v>
      </c>
      <c r="D3" s="18">
        <v>0</v>
      </c>
      <c r="E3" s="18" t="s">
        <v>79</v>
      </c>
      <c r="F3" s="18">
        <v>0</v>
      </c>
      <c r="G3" s="18" t="s">
        <v>120</v>
      </c>
      <c r="H3" s="18"/>
      <c r="I3" s="9" t="s">
        <v>161</v>
      </c>
      <c r="J3" s="18">
        <v>0</v>
      </c>
      <c r="K3" s="9" t="s">
        <v>179</v>
      </c>
      <c r="L3" s="18">
        <v>0</v>
      </c>
      <c r="M3" s="9" t="s">
        <v>163</v>
      </c>
      <c r="N3" s="18">
        <v>0</v>
      </c>
      <c r="O3" s="9" t="s">
        <v>165</v>
      </c>
      <c r="P3" s="18">
        <v>0</v>
      </c>
      <c r="Q3" s="9" t="s">
        <v>181</v>
      </c>
      <c r="R3" s="63">
        <v>0</v>
      </c>
      <c r="S3" s="9"/>
    </row>
    <row r="4" spans="1:19" ht="20" customHeight="1">
      <c r="A4" s="62" t="s">
        <v>177</v>
      </c>
      <c r="B4" s="18">
        <v>850000</v>
      </c>
      <c r="C4" s="9" t="s">
        <v>17</v>
      </c>
      <c r="D4" s="18">
        <v>0</v>
      </c>
      <c r="E4" s="18" t="s">
        <v>80</v>
      </c>
      <c r="F4" s="18">
        <v>0</v>
      </c>
      <c r="G4" s="18" t="s">
        <v>121</v>
      </c>
      <c r="H4" s="18"/>
      <c r="I4" s="9" t="s">
        <v>162</v>
      </c>
      <c r="J4" s="18">
        <v>0</v>
      </c>
      <c r="K4" s="9" t="s">
        <v>180</v>
      </c>
      <c r="L4" s="18">
        <v>100000</v>
      </c>
      <c r="M4" s="9" t="s">
        <v>164</v>
      </c>
      <c r="N4" s="18">
        <v>0</v>
      </c>
      <c r="O4" s="9" t="s">
        <v>166</v>
      </c>
      <c r="P4" s="18">
        <v>0</v>
      </c>
      <c r="Q4" s="9"/>
      <c r="R4" s="63"/>
      <c r="S4" s="9"/>
    </row>
    <row r="5" spans="1:19" ht="20" customHeight="1">
      <c r="A5" s="62" t="s">
        <v>178</v>
      </c>
      <c r="B5" s="18">
        <v>650000</v>
      </c>
      <c r="C5" s="9" t="s">
        <v>11</v>
      </c>
      <c r="D5" s="18">
        <v>0</v>
      </c>
      <c r="E5" s="18" t="s">
        <v>81</v>
      </c>
      <c r="F5" s="18">
        <v>0</v>
      </c>
      <c r="G5" s="18" t="s">
        <v>122</v>
      </c>
      <c r="H5" s="18"/>
      <c r="I5" s="9"/>
      <c r="J5" s="18"/>
      <c r="K5" s="9"/>
      <c r="L5" s="18"/>
      <c r="M5" s="9"/>
      <c r="O5" s="9" t="s">
        <v>167</v>
      </c>
      <c r="P5" s="18">
        <v>0</v>
      </c>
      <c r="Q5" s="9"/>
      <c r="R5" s="63"/>
      <c r="S5" s="9"/>
    </row>
    <row r="6" spans="1:19" ht="20" customHeight="1">
      <c r="A6" s="62"/>
      <c r="C6" s="9" t="s">
        <v>12</v>
      </c>
      <c r="D6" s="18">
        <v>0</v>
      </c>
      <c r="E6" s="18" t="s">
        <v>82</v>
      </c>
      <c r="F6" s="18">
        <v>0</v>
      </c>
      <c r="G6" s="18" t="s">
        <v>123</v>
      </c>
      <c r="H6" s="18"/>
      <c r="I6" s="9"/>
      <c r="J6" s="18"/>
      <c r="K6" s="9"/>
      <c r="L6" s="18"/>
      <c r="M6" s="9"/>
      <c r="O6" s="9"/>
      <c r="P6" s="18"/>
      <c r="Q6" s="9"/>
      <c r="R6" s="63"/>
      <c r="S6" s="9"/>
    </row>
    <row r="7" spans="1:19" ht="20" customHeight="1">
      <c r="A7" s="62"/>
      <c r="C7" s="9" t="s">
        <v>13</v>
      </c>
      <c r="D7" s="18">
        <v>0</v>
      </c>
      <c r="E7" s="18" t="s">
        <v>126</v>
      </c>
      <c r="F7" s="18">
        <v>0</v>
      </c>
      <c r="G7" s="18" t="s">
        <v>124</v>
      </c>
      <c r="H7" s="18"/>
      <c r="I7" s="9"/>
      <c r="J7" s="18"/>
      <c r="K7" s="9"/>
      <c r="L7" s="18"/>
      <c r="M7" s="9"/>
      <c r="O7" s="9"/>
      <c r="P7" s="18"/>
      <c r="Q7" s="9"/>
      <c r="R7" s="63"/>
      <c r="S7" s="9"/>
    </row>
    <row r="8" spans="1:19" ht="20" customHeight="1">
      <c r="A8" s="62"/>
      <c r="C8" s="9" t="s">
        <v>14</v>
      </c>
      <c r="D8" s="18">
        <v>0</v>
      </c>
      <c r="E8" s="18"/>
      <c r="F8" s="18"/>
      <c r="G8" s="18" t="s">
        <v>125</v>
      </c>
      <c r="H8" s="18"/>
      <c r="I8" s="9"/>
      <c r="J8" s="18"/>
      <c r="K8" s="9"/>
      <c r="L8" s="18"/>
      <c r="M8" s="9"/>
      <c r="O8" s="9"/>
      <c r="P8" s="18"/>
      <c r="Q8" s="9"/>
      <c r="R8" s="63"/>
      <c r="S8" s="9"/>
    </row>
    <row r="9" spans="1:19" ht="20" customHeight="1">
      <c r="A9" s="62"/>
      <c r="C9" s="9" t="s">
        <v>15</v>
      </c>
      <c r="D9" s="18">
        <v>0</v>
      </c>
      <c r="E9" s="18"/>
      <c r="F9" s="18"/>
      <c r="G9" s="18"/>
      <c r="H9" s="18"/>
      <c r="I9" s="9"/>
      <c r="J9" s="18"/>
      <c r="K9" s="9"/>
      <c r="L9" s="18"/>
      <c r="M9" s="9"/>
      <c r="O9" s="9"/>
      <c r="P9" s="18"/>
      <c r="Q9" s="9"/>
      <c r="R9" s="63"/>
      <c r="S9" s="9"/>
    </row>
    <row r="10" spans="1:19" ht="20" customHeight="1">
      <c r="A10" s="62"/>
      <c r="C10" s="9" t="s">
        <v>16</v>
      </c>
      <c r="D10" s="18">
        <v>0</v>
      </c>
      <c r="E10" s="18"/>
      <c r="F10" s="18"/>
      <c r="G10" s="18"/>
      <c r="H10" s="18"/>
      <c r="I10" s="9"/>
      <c r="J10" s="18"/>
      <c r="K10" s="9"/>
      <c r="L10" s="18"/>
      <c r="M10" s="9"/>
      <c r="O10" s="9"/>
      <c r="P10" s="18"/>
      <c r="Q10" s="9"/>
      <c r="R10" s="63"/>
      <c r="S10" s="9"/>
    </row>
    <row r="11" spans="1:19" ht="20" customHeight="1">
      <c r="A11" s="62"/>
      <c r="C11" s="9"/>
      <c r="D11" s="18"/>
      <c r="E11" s="18"/>
      <c r="F11" s="18"/>
      <c r="G11" s="18"/>
      <c r="H11" s="18"/>
      <c r="I11" s="9"/>
      <c r="J11" s="18"/>
      <c r="K11" s="9"/>
      <c r="L11" s="18"/>
      <c r="M11" s="9"/>
      <c r="O11" s="9"/>
      <c r="P11" s="18"/>
      <c r="Q11" s="9"/>
      <c r="R11" s="63"/>
      <c r="S11" s="9"/>
    </row>
    <row r="12" spans="1:19" ht="20" customHeight="1">
      <c r="A12" s="62"/>
      <c r="C12" s="9"/>
      <c r="D12" s="18"/>
      <c r="E12" s="18"/>
      <c r="F12" s="18"/>
      <c r="G12" s="18"/>
      <c r="H12" s="18"/>
      <c r="I12" s="9"/>
      <c r="J12" s="18"/>
      <c r="K12" s="9"/>
      <c r="L12" s="18"/>
      <c r="M12" s="9"/>
      <c r="O12" s="9"/>
      <c r="P12" s="18"/>
      <c r="Q12" s="9"/>
      <c r="R12" s="63"/>
      <c r="S12" s="9"/>
    </row>
    <row r="13" spans="1:19" ht="20" customHeight="1">
      <c r="A13" s="62"/>
      <c r="C13" s="9"/>
      <c r="D13" s="18"/>
      <c r="E13" s="18"/>
      <c r="F13" s="18"/>
      <c r="G13" s="18"/>
      <c r="H13" s="18"/>
      <c r="I13" s="9"/>
      <c r="J13" s="18"/>
      <c r="K13" s="9"/>
      <c r="L13" s="18"/>
      <c r="M13" s="9"/>
      <c r="O13" s="9"/>
      <c r="P13" s="18"/>
      <c r="Q13" s="9"/>
      <c r="R13" s="63"/>
      <c r="S13" s="9"/>
    </row>
    <row r="14" spans="1:19" ht="20" customHeight="1">
      <c r="A14" s="62"/>
      <c r="C14" s="9"/>
      <c r="D14" s="18"/>
      <c r="E14" s="18"/>
      <c r="F14" s="18"/>
      <c r="G14" s="18"/>
      <c r="H14" s="18"/>
      <c r="I14" s="9"/>
      <c r="J14" s="18"/>
      <c r="K14" s="9"/>
      <c r="L14" s="18"/>
      <c r="M14" s="9"/>
      <c r="O14" s="9"/>
      <c r="P14" s="18"/>
      <c r="Q14" s="9"/>
      <c r="R14" s="63"/>
      <c r="S14" s="9"/>
    </row>
    <row r="15" spans="1:19" ht="20" customHeight="1">
      <c r="A15" s="62"/>
      <c r="C15" s="9"/>
      <c r="D15" s="18"/>
      <c r="E15" s="18"/>
      <c r="F15" s="18"/>
      <c r="G15" s="18"/>
      <c r="H15" s="18"/>
      <c r="I15" s="9"/>
      <c r="J15" s="18"/>
      <c r="K15" s="9"/>
      <c r="L15" s="18"/>
      <c r="M15" s="9"/>
      <c r="O15" s="9"/>
      <c r="P15" s="18"/>
      <c r="Q15" s="9"/>
      <c r="R15" s="63"/>
      <c r="S15" s="9"/>
    </row>
    <row r="16" spans="1:19" ht="20" customHeight="1">
      <c r="A16" s="62"/>
      <c r="C16" s="9"/>
      <c r="D16" s="18"/>
      <c r="E16" s="18"/>
      <c r="F16" s="18"/>
      <c r="G16" s="18"/>
      <c r="H16" s="18"/>
      <c r="I16" s="9"/>
      <c r="J16" s="18"/>
      <c r="K16" s="9"/>
      <c r="L16" s="18"/>
      <c r="M16" s="9"/>
      <c r="O16" s="9"/>
      <c r="P16" s="18"/>
      <c r="Q16" s="9"/>
      <c r="R16" s="63"/>
      <c r="S16" s="9"/>
    </row>
    <row r="17" spans="1:23" ht="20" customHeight="1">
      <c r="A17" s="59" t="s">
        <v>2</v>
      </c>
      <c r="B17" s="60"/>
      <c r="C17" s="9"/>
      <c r="D17" s="18"/>
      <c r="E17" s="9"/>
      <c r="F17" s="18"/>
      <c r="G17" s="18"/>
      <c r="H17" s="18"/>
      <c r="I17" s="9"/>
      <c r="J17" s="18"/>
      <c r="K17" s="9"/>
      <c r="L17" s="18"/>
      <c r="M17" s="9"/>
      <c r="O17" s="9"/>
      <c r="P17" s="18"/>
      <c r="Q17" s="9"/>
      <c r="R17" s="64"/>
    </row>
    <row r="18" spans="1:23" ht="39" customHeight="1">
      <c r="A18" s="8" t="s">
        <v>184</v>
      </c>
      <c r="B18" s="60"/>
      <c r="C18" s="10" t="s">
        <v>183</v>
      </c>
      <c r="D18" s="60"/>
      <c r="E18" s="8" t="s">
        <v>10</v>
      </c>
      <c r="F18" s="60"/>
      <c r="G18" s="8" t="s">
        <v>42</v>
      </c>
      <c r="H18" s="60"/>
      <c r="I18" s="8"/>
      <c r="J18" s="60"/>
      <c r="K18" s="8"/>
      <c r="L18" s="60"/>
      <c r="M18" s="8"/>
      <c r="O18" s="9"/>
      <c r="R18" s="64"/>
    </row>
    <row r="19" spans="1:23" ht="20" customHeight="1">
      <c r="A19" s="9" t="s">
        <v>188</v>
      </c>
      <c r="B19" s="18">
        <v>0</v>
      </c>
      <c r="C19" s="9" t="s">
        <v>186</v>
      </c>
      <c r="D19" s="18">
        <v>0</v>
      </c>
      <c r="E19" s="9" t="s">
        <v>159</v>
      </c>
      <c r="F19" s="18">
        <v>0</v>
      </c>
      <c r="G19" s="9" t="s">
        <v>131</v>
      </c>
      <c r="H19" s="18">
        <v>0</v>
      </c>
      <c r="I19" s="9"/>
      <c r="J19" s="18"/>
      <c r="K19" s="9"/>
      <c r="L19" s="18"/>
      <c r="M19" s="9"/>
      <c r="O19" s="9"/>
      <c r="R19" s="64"/>
    </row>
    <row r="20" spans="1:23" ht="20" customHeight="1">
      <c r="A20" s="9" t="s">
        <v>182</v>
      </c>
      <c r="B20" s="18">
        <v>70000</v>
      </c>
      <c r="C20" s="9" t="s">
        <v>187</v>
      </c>
      <c r="D20" s="18">
        <v>150000</v>
      </c>
      <c r="E20" s="9" t="s">
        <v>160</v>
      </c>
      <c r="F20" s="18">
        <v>0</v>
      </c>
      <c r="G20" s="9" t="s">
        <v>220</v>
      </c>
      <c r="H20" s="18">
        <v>0</v>
      </c>
      <c r="I20" s="9"/>
      <c r="J20" s="18"/>
      <c r="K20" s="9"/>
      <c r="L20" s="18"/>
      <c r="M20" s="9"/>
      <c r="O20" s="9"/>
      <c r="R20" s="64"/>
    </row>
    <row r="21" spans="1:23" ht="20" customHeight="1">
      <c r="A21" s="62"/>
      <c r="C21" s="9"/>
      <c r="D21" s="18"/>
      <c r="E21" s="9"/>
      <c r="F21" s="18"/>
      <c r="G21" s="9"/>
      <c r="H21" s="18"/>
      <c r="I21" s="9"/>
      <c r="J21" s="18"/>
      <c r="K21" s="9"/>
      <c r="L21" s="18"/>
      <c r="M21" s="9"/>
      <c r="O21" s="9"/>
      <c r="R21" s="64"/>
    </row>
    <row r="22" spans="1:23" ht="20" customHeight="1">
      <c r="A22" s="62"/>
      <c r="C22" s="9"/>
      <c r="D22" s="18"/>
      <c r="E22" s="9"/>
      <c r="F22" s="18"/>
      <c r="G22" s="9"/>
      <c r="H22" s="18"/>
      <c r="I22" s="9"/>
      <c r="J22" s="18"/>
      <c r="K22" s="9"/>
      <c r="L22" s="18"/>
      <c r="M22" s="9"/>
      <c r="O22" s="9"/>
      <c r="R22" s="64"/>
    </row>
    <row r="23" spans="1:23" ht="20" customHeight="1">
      <c r="A23" s="62"/>
      <c r="C23" s="9"/>
      <c r="D23" s="18"/>
      <c r="E23" s="9"/>
      <c r="F23" s="18"/>
      <c r="G23" s="9"/>
      <c r="H23" s="18"/>
      <c r="I23" s="9"/>
      <c r="J23" s="18"/>
      <c r="K23" s="9"/>
      <c r="L23" s="18"/>
      <c r="M23" s="9"/>
      <c r="O23" s="9"/>
      <c r="R23" s="64"/>
    </row>
    <row r="24" spans="1:23" ht="20" customHeight="1">
      <c r="A24" s="62"/>
      <c r="C24" s="9"/>
      <c r="D24" s="18"/>
      <c r="E24" s="9"/>
      <c r="F24" s="18"/>
      <c r="G24" s="9"/>
      <c r="H24" s="18"/>
      <c r="I24" s="9"/>
      <c r="J24" s="18"/>
      <c r="K24" s="9"/>
      <c r="L24" s="18"/>
      <c r="M24" s="9"/>
      <c r="O24" s="9"/>
      <c r="R24" s="64"/>
    </row>
    <row r="25" spans="1:23" ht="20" customHeight="1">
      <c r="A25" s="62"/>
      <c r="C25" s="9"/>
      <c r="D25" s="18"/>
      <c r="E25" s="9"/>
      <c r="F25" s="18"/>
      <c r="G25" s="9"/>
      <c r="H25" s="18"/>
      <c r="I25" s="9"/>
      <c r="J25" s="18"/>
      <c r="K25" s="9"/>
      <c r="L25" s="18"/>
      <c r="M25" s="9"/>
      <c r="O25" s="9"/>
      <c r="R25" s="64"/>
    </row>
    <row r="26" spans="1:23" ht="39" customHeight="1">
      <c r="A26" s="8" t="s">
        <v>193</v>
      </c>
      <c r="B26" s="60"/>
      <c r="C26" s="8" t="s">
        <v>197</v>
      </c>
      <c r="D26" s="18"/>
      <c r="E26" s="8"/>
      <c r="F26" s="60"/>
      <c r="G26" s="8"/>
      <c r="H26" s="60"/>
      <c r="I26" s="60"/>
      <c r="J26" s="60"/>
      <c r="K26" s="60"/>
      <c r="L26" s="60"/>
      <c r="M26" s="8"/>
      <c r="N26" s="60"/>
      <c r="O26" s="8"/>
      <c r="P26" s="60"/>
      <c r="Q26" s="8"/>
      <c r="R26" s="61"/>
      <c r="S26" s="8"/>
      <c r="T26" s="8"/>
      <c r="U26" s="8"/>
      <c r="V26" s="8"/>
      <c r="W26" s="9"/>
    </row>
    <row r="27" spans="1:23" ht="20" customHeight="1">
      <c r="A27" s="9" t="s">
        <v>189</v>
      </c>
      <c r="B27" s="18">
        <v>0</v>
      </c>
      <c r="C27" s="18" t="s">
        <v>198</v>
      </c>
      <c r="D27" s="18">
        <v>0</v>
      </c>
      <c r="E27" s="9"/>
      <c r="F27" s="18"/>
      <c r="G27" s="9"/>
      <c r="H27" s="18"/>
      <c r="K27" s="18"/>
      <c r="L27" s="18"/>
      <c r="M27" s="9"/>
      <c r="O27" s="9"/>
      <c r="P27" s="18"/>
      <c r="Q27" s="9"/>
      <c r="R27" s="63"/>
      <c r="S27" s="9"/>
      <c r="T27" s="9"/>
      <c r="U27" s="9"/>
      <c r="V27" s="9"/>
      <c r="W27" s="9"/>
    </row>
    <row r="28" spans="1:23" ht="20" customHeight="1">
      <c r="A28" s="9" t="s">
        <v>43</v>
      </c>
      <c r="B28" s="18">
        <v>30000</v>
      </c>
      <c r="C28" s="9" t="s">
        <v>199</v>
      </c>
      <c r="D28" s="18">
        <v>20000</v>
      </c>
      <c r="E28" s="9"/>
      <c r="F28" s="18"/>
      <c r="G28" s="9"/>
      <c r="H28" s="18"/>
      <c r="I28" s="18"/>
      <c r="J28" s="18"/>
      <c r="K28" s="18"/>
      <c r="L28" s="18"/>
      <c r="M28" s="9"/>
      <c r="O28" s="9"/>
      <c r="P28" s="18"/>
      <c r="Q28" s="9"/>
      <c r="R28" s="63"/>
      <c r="S28" s="9"/>
      <c r="T28" s="9"/>
      <c r="U28" s="9"/>
      <c r="V28" s="9"/>
      <c r="W28" s="9"/>
    </row>
    <row r="29" spans="1:23" ht="20" customHeight="1">
      <c r="A29" s="9" t="s">
        <v>44</v>
      </c>
      <c r="B29" s="18">
        <v>30000</v>
      </c>
      <c r="C29" s="18"/>
      <c r="D29" s="18"/>
      <c r="E29" s="9"/>
      <c r="F29" s="18"/>
      <c r="G29" s="9"/>
      <c r="H29" s="18"/>
      <c r="I29" s="18"/>
      <c r="J29" s="18"/>
      <c r="K29" s="18"/>
      <c r="L29" s="18"/>
      <c r="M29" s="9"/>
      <c r="O29" s="9"/>
      <c r="P29" s="18"/>
      <c r="Q29" s="9"/>
      <c r="R29" s="63"/>
      <c r="S29" s="9"/>
      <c r="T29" s="9"/>
      <c r="U29" s="9"/>
      <c r="V29" s="9"/>
      <c r="W29" s="9"/>
    </row>
    <row r="30" spans="1:23" ht="20" customHeight="1">
      <c r="A30" s="9" t="s">
        <v>190</v>
      </c>
      <c r="B30" s="18">
        <v>30000</v>
      </c>
      <c r="C30" s="18"/>
      <c r="D30" s="18"/>
      <c r="E30" s="9"/>
      <c r="F30" s="18"/>
      <c r="G30" s="9"/>
      <c r="H30" s="18"/>
      <c r="I30" s="18"/>
      <c r="J30" s="18"/>
      <c r="K30" s="18"/>
      <c r="L30" s="18"/>
      <c r="M30" s="9"/>
      <c r="O30" s="9"/>
      <c r="P30" s="18"/>
      <c r="Q30" s="9"/>
      <c r="R30" s="63"/>
      <c r="S30" s="9"/>
      <c r="T30" s="9"/>
      <c r="U30" s="9"/>
      <c r="V30" s="9"/>
      <c r="W30" s="9"/>
    </row>
    <row r="31" spans="1:23" ht="20" customHeight="1">
      <c r="A31" s="9" t="s">
        <v>45</v>
      </c>
      <c r="B31" s="18">
        <v>30000</v>
      </c>
      <c r="C31" s="18"/>
      <c r="D31" s="18"/>
      <c r="E31" s="9"/>
      <c r="F31" s="18"/>
      <c r="G31" s="9"/>
      <c r="H31" s="18"/>
      <c r="I31" s="18"/>
      <c r="J31" s="18"/>
      <c r="K31" s="18"/>
      <c r="L31" s="18"/>
      <c r="M31" s="9"/>
      <c r="O31" s="9"/>
      <c r="P31" s="18"/>
      <c r="Q31" s="9"/>
      <c r="R31" s="63"/>
      <c r="S31" s="9"/>
      <c r="T31" s="9"/>
      <c r="U31" s="9"/>
      <c r="V31" s="9"/>
      <c r="W31" s="9"/>
    </row>
    <row r="32" spans="1:23" ht="20" customHeight="1">
      <c r="A32" s="9" t="s">
        <v>191</v>
      </c>
      <c r="B32" s="18">
        <v>30000</v>
      </c>
      <c r="C32" s="18"/>
      <c r="D32" s="18"/>
      <c r="E32" s="9"/>
      <c r="F32" s="18"/>
      <c r="G32" s="9"/>
      <c r="H32" s="18"/>
      <c r="I32" s="18"/>
      <c r="J32" s="18"/>
      <c r="K32" s="18"/>
      <c r="L32" s="18"/>
      <c r="M32" s="9"/>
      <c r="O32" s="9"/>
      <c r="P32" s="18"/>
      <c r="Q32" s="9"/>
      <c r="R32" s="63"/>
      <c r="S32" s="9"/>
      <c r="T32" s="9"/>
      <c r="U32" s="9"/>
      <c r="V32" s="9"/>
      <c r="W32" s="9"/>
    </row>
    <row r="33" spans="1:23" ht="20" customHeight="1">
      <c r="A33" s="62" t="s">
        <v>192</v>
      </c>
      <c r="B33" s="18">
        <v>30000</v>
      </c>
      <c r="C33" s="18"/>
      <c r="D33" s="18"/>
      <c r="E33" s="9"/>
      <c r="F33" s="18"/>
      <c r="G33" s="9"/>
      <c r="H33" s="18"/>
      <c r="I33" s="18"/>
      <c r="J33" s="18"/>
      <c r="K33" s="18"/>
      <c r="L33" s="18"/>
      <c r="M33" s="9"/>
      <c r="O33" s="9"/>
      <c r="P33" s="18"/>
      <c r="Q33" s="9"/>
      <c r="R33" s="63"/>
      <c r="S33" s="9"/>
      <c r="T33" s="9"/>
      <c r="U33" s="9"/>
      <c r="V33" s="9"/>
      <c r="W33" s="9"/>
    </row>
    <row r="34" spans="1:23" ht="20" customHeight="1">
      <c r="A34" s="62"/>
      <c r="C34" s="18"/>
      <c r="D34" s="18"/>
      <c r="E34" s="9"/>
      <c r="F34" s="18"/>
      <c r="G34" s="9"/>
      <c r="H34" s="18"/>
      <c r="I34" s="18"/>
      <c r="J34" s="18"/>
      <c r="K34" s="18"/>
      <c r="L34" s="18"/>
      <c r="M34" s="9"/>
      <c r="N34" s="19"/>
      <c r="O34" s="9"/>
      <c r="P34" s="18"/>
      <c r="Q34" s="9"/>
      <c r="R34" s="63"/>
      <c r="S34" s="9"/>
      <c r="T34" s="9"/>
      <c r="U34" s="9"/>
      <c r="V34" s="9"/>
      <c r="W34" s="9"/>
    </row>
    <row r="35" spans="1:23" ht="20" customHeight="1">
      <c r="A35" s="65"/>
      <c r="C35" s="18"/>
      <c r="D35" s="18"/>
      <c r="E35" s="9"/>
      <c r="F35" s="18"/>
      <c r="G35" s="9"/>
      <c r="H35" s="18"/>
      <c r="I35" s="18"/>
      <c r="J35" s="18"/>
      <c r="K35" s="18"/>
      <c r="L35" s="18"/>
      <c r="O35" s="9"/>
      <c r="P35" s="18"/>
      <c r="Q35" s="9"/>
      <c r="R35" s="63"/>
      <c r="S35" s="9"/>
      <c r="T35" s="9"/>
      <c r="U35" s="9"/>
      <c r="V35" s="9"/>
      <c r="W35" s="9"/>
    </row>
    <row r="36" spans="1:23" ht="20" customHeight="1">
      <c r="A36" s="62"/>
      <c r="C36" s="18"/>
      <c r="D36" s="18"/>
      <c r="E36" s="9"/>
      <c r="F36" s="18"/>
      <c r="G36" s="9"/>
      <c r="H36" s="18"/>
      <c r="I36" s="18"/>
      <c r="J36" s="18"/>
      <c r="K36" s="18"/>
      <c r="L36" s="18"/>
      <c r="M36" s="9"/>
      <c r="O36" s="9"/>
      <c r="P36" s="18"/>
      <c r="Q36" s="9"/>
      <c r="R36" s="63"/>
      <c r="S36" s="9"/>
      <c r="T36" s="9"/>
      <c r="U36" s="9"/>
      <c r="V36" s="9"/>
      <c r="W36" s="9"/>
    </row>
    <row r="37" spans="1:23" ht="20" customHeight="1">
      <c r="A37" s="62"/>
      <c r="C37" s="18"/>
      <c r="D37" s="18"/>
      <c r="E37" s="9"/>
      <c r="F37" s="18"/>
      <c r="G37" s="9"/>
      <c r="H37" s="18"/>
      <c r="I37" s="18"/>
      <c r="J37" s="18"/>
      <c r="K37" s="18"/>
      <c r="L37" s="18"/>
      <c r="M37" s="9"/>
      <c r="O37" s="9"/>
      <c r="P37" s="18"/>
      <c r="Q37" s="9"/>
      <c r="R37" s="63"/>
      <c r="S37" s="9"/>
      <c r="T37" s="9"/>
      <c r="U37" s="9"/>
      <c r="V37" s="9"/>
      <c r="W37" s="9"/>
    </row>
    <row r="38" spans="1:23" ht="20" customHeight="1">
      <c r="A38" s="62"/>
      <c r="C38" s="18"/>
      <c r="D38" s="18"/>
      <c r="E38" s="9"/>
      <c r="F38" s="18"/>
      <c r="G38" s="9"/>
      <c r="H38" s="18"/>
      <c r="I38" s="18"/>
      <c r="J38" s="18"/>
      <c r="K38" s="18"/>
      <c r="L38" s="18"/>
      <c r="M38" s="9"/>
      <c r="O38" s="9"/>
      <c r="P38" s="18"/>
      <c r="Q38" s="9"/>
      <c r="R38" s="63"/>
      <c r="S38" s="9"/>
      <c r="T38" s="9"/>
      <c r="U38" s="9"/>
      <c r="V38" s="9"/>
      <c r="W38" s="9"/>
    </row>
    <row r="39" spans="1:23" ht="20" customHeight="1">
      <c r="A39" s="62"/>
      <c r="C39" s="18"/>
      <c r="D39" s="18"/>
      <c r="E39" s="9"/>
      <c r="F39" s="18"/>
      <c r="G39" s="9"/>
      <c r="H39" s="18"/>
      <c r="I39" s="18"/>
      <c r="J39" s="18"/>
      <c r="K39" s="18"/>
      <c r="L39" s="18"/>
      <c r="M39" s="9"/>
      <c r="O39" s="9"/>
      <c r="P39" s="18"/>
      <c r="Q39" s="9"/>
      <c r="R39" s="63"/>
      <c r="S39" s="9"/>
      <c r="T39" s="9"/>
      <c r="U39" s="9"/>
      <c r="V39" s="9"/>
      <c r="W39" s="9"/>
    </row>
    <row r="40" spans="1:23" ht="20" customHeight="1">
      <c r="A40" s="62"/>
      <c r="C40" s="18"/>
      <c r="D40" s="18"/>
      <c r="E40" s="9"/>
      <c r="F40" s="18"/>
      <c r="G40" s="9"/>
      <c r="H40" s="18"/>
      <c r="I40" s="18"/>
      <c r="J40" s="18"/>
      <c r="K40" s="18"/>
      <c r="L40" s="18"/>
      <c r="M40" s="9"/>
      <c r="O40" s="9"/>
      <c r="P40" s="18"/>
      <c r="Q40" s="9"/>
      <c r="R40" s="63"/>
      <c r="S40" s="9"/>
      <c r="T40" s="9"/>
      <c r="U40" s="9"/>
      <c r="V40" s="9"/>
      <c r="W40" s="9"/>
    </row>
    <row r="41" spans="1:23" ht="20" customHeight="1">
      <c r="A41" s="62"/>
      <c r="C41" s="18"/>
      <c r="D41" s="18"/>
      <c r="E41" s="9"/>
      <c r="F41" s="18"/>
      <c r="G41" s="9"/>
      <c r="H41" s="18"/>
      <c r="I41" s="18"/>
      <c r="J41" s="18"/>
      <c r="K41" s="18"/>
      <c r="L41" s="18"/>
      <c r="M41" s="9"/>
      <c r="O41" s="9"/>
      <c r="P41" s="18"/>
      <c r="Q41" s="9"/>
      <c r="R41" s="63"/>
      <c r="S41" s="9"/>
      <c r="T41" s="9"/>
      <c r="U41" s="9"/>
      <c r="V41" s="9"/>
      <c r="W41" s="9"/>
    </row>
    <row r="42" spans="1:23" ht="20" customHeight="1">
      <c r="A42" s="62"/>
      <c r="C42" s="18"/>
      <c r="D42" s="18"/>
      <c r="E42" s="9"/>
      <c r="F42" s="18"/>
      <c r="G42" s="9"/>
      <c r="H42" s="18"/>
      <c r="I42" s="18"/>
      <c r="J42" s="18"/>
      <c r="K42" s="18"/>
      <c r="L42" s="18"/>
      <c r="M42" s="9"/>
      <c r="O42" s="9"/>
      <c r="P42" s="18"/>
      <c r="Q42" s="9"/>
      <c r="R42" s="63"/>
      <c r="S42" s="9"/>
      <c r="T42" s="9"/>
      <c r="U42" s="9"/>
      <c r="V42" s="9"/>
      <c r="W42" s="9"/>
    </row>
    <row r="43" spans="1:23" ht="20" customHeight="1">
      <c r="A43" s="62"/>
      <c r="C43" s="18"/>
      <c r="D43" s="18"/>
      <c r="E43" s="9"/>
      <c r="F43" s="18"/>
      <c r="G43" s="9"/>
      <c r="H43" s="18"/>
      <c r="I43" s="18"/>
      <c r="J43" s="18"/>
      <c r="K43" s="18"/>
      <c r="L43" s="18"/>
      <c r="M43" s="9"/>
      <c r="O43" s="9"/>
      <c r="P43" s="18"/>
      <c r="Q43" s="9"/>
      <c r="R43" s="63"/>
      <c r="S43" s="9"/>
      <c r="T43" s="9"/>
      <c r="U43" s="9"/>
      <c r="V43" s="9"/>
      <c r="W43" s="9"/>
    </row>
    <row r="44" spans="1:23" ht="20" customHeight="1">
      <c r="A44" s="62"/>
      <c r="C44" s="18"/>
      <c r="D44" s="18"/>
      <c r="E44" s="9"/>
      <c r="F44" s="18"/>
      <c r="G44" s="9"/>
      <c r="H44" s="18"/>
      <c r="I44" s="18"/>
      <c r="J44" s="18"/>
      <c r="K44" s="18"/>
      <c r="L44" s="18"/>
      <c r="M44" s="9"/>
      <c r="O44" s="9"/>
      <c r="P44" s="18"/>
      <c r="Q44" s="9"/>
      <c r="R44" s="63"/>
      <c r="S44" s="9"/>
      <c r="T44" s="9"/>
      <c r="U44" s="9"/>
      <c r="V44" s="9"/>
      <c r="W44" s="9"/>
    </row>
    <row r="45" spans="1:23" ht="20" customHeight="1">
      <c r="A45" s="62"/>
      <c r="C45" s="18"/>
      <c r="D45" s="18"/>
      <c r="E45" s="9"/>
      <c r="F45" s="18"/>
      <c r="G45" s="9"/>
      <c r="H45" s="18"/>
      <c r="I45" s="18"/>
      <c r="J45" s="18"/>
      <c r="K45" s="18"/>
      <c r="L45" s="18"/>
      <c r="M45" s="9"/>
      <c r="O45" s="9"/>
      <c r="P45" s="18"/>
      <c r="Q45" s="9"/>
      <c r="R45" s="63"/>
      <c r="S45" s="9"/>
      <c r="T45" s="9"/>
      <c r="U45" s="9"/>
      <c r="V45" s="9"/>
      <c r="W45" s="9"/>
    </row>
    <row r="46" spans="1:23" ht="20" customHeight="1">
      <c r="A46" s="62"/>
      <c r="C46" s="18"/>
      <c r="D46" s="18"/>
      <c r="E46" s="9"/>
      <c r="F46" s="18"/>
      <c r="G46" s="9"/>
      <c r="H46" s="18"/>
      <c r="I46" s="18"/>
      <c r="J46" s="18"/>
      <c r="K46" s="18"/>
      <c r="L46" s="18"/>
      <c r="M46" s="9"/>
      <c r="O46" s="9"/>
      <c r="P46" s="18"/>
      <c r="Q46" s="9"/>
      <c r="R46" s="63"/>
      <c r="S46" s="9"/>
      <c r="T46" s="9"/>
      <c r="U46" s="9"/>
      <c r="V46" s="9"/>
      <c r="W46" s="9"/>
    </row>
    <row r="47" spans="1:23" ht="20" customHeight="1">
      <c r="A47" s="62"/>
      <c r="C47" s="18"/>
      <c r="D47" s="18"/>
      <c r="E47" s="9"/>
      <c r="F47" s="18"/>
      <c r="G47" s="9"/>
      <c r="H47" s="18"/>
      <c r="I47" s="18"/>
      <c r="J47" s="18"/>
      <c r="K47" s="18"/>
      <c r="L47" s="18"/>
      <c r="M47" s="9"/>
      <c r="O47" s="9"/>
      <c r="P47" s="18"/>
      <c r="Q47" s="9"/>
      <c r="R47" s="63"/>
      <c r="S47" s="9"/>
      <c r="T47" s="9"/>
      <c r="U47" s="9"/>
      <c r="V47" s="9"/>
      <c r="W47" s="9"/>
    </row>
    <row r="48" spans="1:23" ht="20" customHeight="1">
      <c r="A48" s="62"/>
      <c r="C48" s="18"/>
      <c r="D48" s="18"/>
      <c r="E48" s="9"/>
      <c r="F48" s="18"/>
      <c r="G48" s="9"/>
      <c r="H48" s="18"/>
      <c r="I48" s="18"/>
      <c r="J48" s="18"/>
      <c r="K48" s="18"/>
      <c r="L48" s="18"/>
      <c r="M48" s="9"/>
      <c r="O48" s="9"/>
      <c r="P48" s="18"/>
      <c r="Q48" s="9"/>
      <c r="R48" s="63"/>
      <c r="S48" s="9"/>
      <c r="T48" s="9"/>
      <c r="U48" s="9"/>
      <c r="V48" s="9"/>
      <c r="W48" s="9"/>
    </row>
    <row r="49" spans="1:27" ht="20" customHeight="1">
      <c r="A49" s="62"/>
      <c r="C49" s="18"/>
      <c r="D49" s="18"/>
      <c r="F49" s="18"/>
      <c r="G49" s="9"/>
      <c r="H49" s="18"/>
      <c r="I49" s="18"/>
      <c r="J49" s="18"/>
      <c r="K49" s="18"/>
      <c r="L49" s="18"/>
      <c r="M49" s="9"/>
      <c r="O49" s="9"/>
      <c r="P49" s="18"/>
      <c r="Q49" s="9"/>
      <c r="R49" s="63"/>
      <c r="S49" s="9"/>
      <c r="T49" s="9"/>
      <c r="U49" s="9"/>
      <c r="V49" s="9"/>
      <c r="W49" s="9"/>
    </row>
    <row r="50" spans="1:27" ht="20" customHeight="1">
      <c r="A50" s="62"/>
      <c r="C50" s="18"/>
      <c r="D50" s="18"/>
      <c r="E50" s="9"/>
      <c r="F50" s="18"/>
      <c r="G50" s="9"/>
      <c r="H50" s="18"/>
      <c r="I50" s="18"/>
      <c r="J50" s="18"/>
      <c r="K50" s="18"/>
      <c r="L50" s="18"/>
      <c r="M50" s="9"/>
      <c r="O50" s="9"/>
      <c r="P50" s="18"/>
      <c r="Q50" s="9"/>
      <c r="R50" s="63"/>
      <c r="S50" s="9"/>
      <c r="T50" s="9"/>
      <c r="U50" s="9"/>
      <c r="V50" s="9"/>
      <c r="W50" s="9"/>
    </row>
    <row r="51" spans="1:27" ht="20" customHeight="1">
      <c r="A51" s="62"/>
      <c r="C51" s="18"/>
      <c r="D51" s="18"/>
      <c r="E51" s="9"/>
      <c r="F51" s="18"/>
      <c r="G51" s="9"/>
      <c r="H51" s="18"/>
      <c r="I51" s="18"/>
      <c r="J51" s="18"/>
      <c r="K51" s="18"/>
      <c r="L51" s="18"/>
      <c r="M51" s="9"/>
      <c r="O51" s="9"/>
      <c r="P51" s="18"/>
      <c r="Q51" s="9"/>
      <c r="R51" s="63"/>
      <c r="S51" s="9"/>
      <c r="T51" s="18"/>
      <c r="U51" s="9"/>
      <c r="V51" s="18"/>
      <c r="W51" s="9"/>
      <c r="X51" s="9"/>
      <c r="Y51" s="9"/>
      <c r="Z51" s="9"/>
      <c r="AA51" s="9"/>
    </row>
    <row r="52" spans="1:27" ht="20" customHeight="1">
      <c r="A52" s="62"/>
      <c r="C52" s="18"/>
      <c r="D52" s="18"/>
      <c r="E52" s="9"/>
      <c r="F52" s="18"/>
      <c r="G52" s="18"/>
      <c r="H52" s="18"/>
      <c r="I52" s="18"/>
      <c r="J52" s="18"/>
      <c r="K52" s="18"/>
      <c r="L52" s="18"/>
      <c r="M52" s="9"/>
      <c r="O52" s="9"/>
      <c r="P52" s="18"/>
      <c r="Q52" s="9"/>
      <c r="R52" s="63"/>
      <c r="S52" s="9"/>
      <c r="T52" s="18"/>
      <c r="U52" s="9"/>
      <c r="V52" s="18"/>
      <c r="W52" s="9"/>
    </row>
    <row r="53" spans="1:27" ht="20" customHeight="1">
      <c r="A53" s="62"/>
      <c r="C53" s="9"/>
      <c r="D53" s="18"/>
      <c r="E53" s="9"/>
      <c r="F53" s="18"/>
      <c r="G53" s="9"/>
      <c r="H53" s="18"/>
      <c r="I53" s="18"/>
      <c r="J53" s="18"/>
      <c r="K53" s="18"/>
      <c r="L53" s="18"/>
      <c r="N53" s="60"/>
      <c r="O53" s="9"/>
      <c r="P53" s="18"/>
      <c r="Q53" s="9"/>
      <c r="R53" s="61"/>
      <c r="S53" s="9"/>
    </row>
    <row r="54" spans="1:27" ht="40" customHeight="1">
      <c r="A54" s="59" t="s">
        <v>49</v>
      </c>
      <c r="C54" s="8" t="s">
        <v>208</v>
      </c>
      <c r="D54" s="18"/>
      <c r="E54" s="8" t="s">
        <v>4</v>
      </c>
      <c r="F54" s="60"/>
      <c r="G54" s="8" t="s">
        <v>21</v>
      </c>
      <c r="H54" s="60"/>
      <c r="I54" s="8" t="s">
        <v>5</v>
      </c>
      <c r="K54" s="8" t="s">
        <v>22</v>
      </c>
      <c r="L54" s="60"/>
      <c r="M54" s="8" t="s">
        <v>6</v>
      </c>
      <c r="N54" s="60"/>
      <c r="O54" s="9"/>
      <c r="P54" s="18"/>
      <c r="Q54" s="9"/>
      <c r="R54" s="61"/>
    </row>
    <row r="55" spans="1:27" ht="20" customHeight="1">
      <c r="A55" s="62" t="s">
        <v>176</v>
      </c>
      <c r="B55" s="18">
        <v>0</v>
      </c>
      <c r="C55" s="9" t="s">
        <v>131</v>
      </c>
      <c r="D55" s="18">
        <v>0</v>
      </c>
      <c r="E55" s="9" t="s">
        <v>131</v>
      </c>
      <c r="F55" s="18">
        <v>0</v>
      </c>
      <c r="G55" s="9" t="s">
        <v>209</v>
      </c>
      <c r="H55" s="18">
        <v>0</v>
      </c>
      <c r="I55" s="9" t="s">
        <v>131</v>
      </c>
      <c r="J55" s="18">
        <v>0</v>
      </c>
      <c r="K55" s="9" t="s">
        <v>212</v>
      </c>
      <c r="L55" s="18">
        <v>0</v>
      </c>
      <c r="M55" s="9" t="s">
        <v>131</v>
      </c>
      <c r="N55" s="18">
        <v>0</v>
      </c>
      <c r="O55" s="9"/>
      <c r="P55" s="18"/>
      <c r="Q55" s="9"/>
      <c r="R55" s="61"/>
    </row>
    <row r="56" spans="1:27" ht="20" customHeight="1">
      <c r="A56" s="62" t="s">
        <v>131</v>
      </c>
      <c r="B56" s="18">
        <v>0</v>
      </c>
      <c r="C56" s="9" t="s">
        <v>206</v>
      </c>
      <c r="D56" s="18">
        <v>10450</v>
      </c>
      <c r="E56" s="9" t="s">
        <v>53</v>
      </c>
      <c r="F56" s="18">
        <v>60000</v>
      </c>
      <c r="G56" s="9" t="s">
        <v>26</v>
      </c>
      <c r="H56" s="18">
        <v>0</v>
      </c>
      <c r="I56" s="9" t="s">
        <v>57</v>
      </c>
      <c r="J56" s="18">
        <v>61000</v>
      </c>
      <c r="K56" s="9" t="s">
        <v>173</v>
      </c>
      <c r="L56" s="18">
        <v>0</v>
      </c>
      <c r="M56" s="9" t="s">
        <v>59</v>
      </c>
      <c r="N56" s="18">
        <v>60000</v>
      </c>
      <c r="O56" s="9"/>
      <c r="P56" s="18"/>
      <c r="Q56" s="9"/>
      <c r="R56" s="61"/>
    </row>
    <row r="57" spans="1:27" ht="20" customHeight="1">
      <c r="A57" s="62"/>
      <c r="C57" s="9" t="s">
        <v>207</v>
      </c>
      <c r="D57" s="18">
        <v>5100</v>
      </c>
      <c r="G57" s="9" t="s">
        <v>27</v>
      </c>
      <c r="H57" s="18">
        <v>0</v>
      </c>
      <c r="I57" s="9" t="s">
        <v>210</v>
      </c>
      <c r="J57" s="18">
        <v>46900</v>
      </c>
      <c r="K57" s="9" t="s">
        <v>174</v>
      </c>
      <c r="L57" s="18">
        <v>0</v>
      </c>
      <c r="M57" s="9" t="s">
        <v>18</v>
      </c>
      <c r="N57" s="18">
        <v>46900</v>
      </c>
      <c r="O57" s="9"/>
      <c r="P57" s="18"/>
      <c r="Q57" s="9"/>
      <c r="R57" s="61"/>
    </row>
    <row r="58" spans="1:27" ht="20" customHeight="1">
      <c r="A58" s="62"/>
      <c r="C58" s="9" t="s">
        <v>205</v>
      </c>
      <c r="D58" s="18">
        <v>5909</v>
      </c>
      <c r="G58" s="9" t="s">
        <v>28</v>
      </c>
      <c r="H58" s="18">
        <v>0</v>
      </c>
      <c r="I58" s="9" t="s">
        <v>211</v>
      </c>
      <c r="J58" s="18">
        <v>17900</v>
      </c>
      <c r="K58" s="9" t="s">
        <v>175</v>
      </c>
      <c r="L58" s="18">
        <v>0</v>
      </c>
      <c r="M58" s="9" t="s">
        <v>19</v>
      </c>
      <c r="N58" s="18">
        <v>17900</v>
      </c>
      <c r="O58" s="9"/>
      <c r="P58" s="18"/>
      <c r="Q58" s="9"/>
      <c r="R58" s="61"/>
    </row>
    <row r="59" spans="1:27" ht="20" customHeight="1">
      <c r="A59" s="62"/>
      <c r="E59" s="9"/>
      <c r="F59" s="18"/>
      <c r="G59" s="9" t="s">
        <v>29</v>
      </c>
      <c r="H59" s="18">
        <v>0</v>
      </c>
      <c r="I59" s="9" t="s">
        <v>58</v>
      </c>
      <c r="J59" s="18">
        <v>61000</v>
      </c>
      <c r="O59" s="9"/>
      <c r="P59" s="18"/>
      <c r="Q59" s="9"/>
      <c r="R59" s="63"/>
    </row>
    <row r="60" spans="1:27" ht="20" customHeight="1">
      <c r="A60" s="62"/>
      <c r="I60" s="9" t="s">
        <v>54</v>
      </c>
      <c r="J60" s="18">
        <v>44600</v>
      </c>
      <c r="K60" s="9"/>
      <c r="L60" s="18"/>
      <c r="O60" s="9"/>
      <c r="P60" s="18"/>
      <c r="Q60" s="9"/>
      <c r="R60" s="63"/>
    </row>
    <row r="61" spans="1:27" ht="20" customHeight="1">
      <c r="A61" s="62"/>
      <c r="C61" s="9"/>
      <c r="D61" s="18"/>
      <c r="E61" s="9"/>
      <c r="F61" s="18"/>
      <c r="G61" s="9"/>
      <c r="H61" s="18"/>
      <c r="K61" s="9"/>
      <c r="L61" s="18"/>
      <c r="M61" s="9"/>
      <c r="O61" s="9"/>
      <c r="P61" s="18"/>
      <c r="Q61" s="9"/>
      <c r="R61" s="63"/>
    </row>
    <row r="62" spans="1:27" ht="20" customHeight="1">
      <c r="A62" s="62"/>
      <c r="C62" s="9"/>
      <c r="D62" s="18"/>
      <c r="E62" s="9"/>
      <c r="F62" s="18"/>
      <c r="G62" s="9"/>
      <c r="H62" s="18"/>
      <c r="K62" s="9"/>
      <c r="L62" s="18"/>
      <c r="M62" s="9"/>
      <c r="O62" s="9"/>
      <c r="P62" s="18"/>
      <c r="Q62" s="9"/>
      <c r="R62" s="63"/>
    </row>
    <row r="63" spans="1:27" ht="20" customHeight="1">
      <c r="A63" s="62"/>
      <c r="C63" s="9"/>
      <c r="D63" s="18"/>
      <c r="E63" s="9"/>
      <c r="F63" s="18"/>
      <c r="G63" s="9"/>
      <c r="H63" s="18"/>
      <c r="I63" s="9"/>
      <c r="J63" s="18"/>
      <c r="K63" s="9"/>
      <c r="L63" s="18"/>
      <c r="M63" s="9"/>
      <c r="O63" s="9"/>
      <c r="P63" s="18"/>
      <c r="Q63" s="9"/>
      <c r="R63" s="63"/>
    </row>
    <row r="64" spans="1:27" ht="20" customHeight="1">
      <c r="A64" s="62"/>
      <c r="C64" s="9"/>
      <c r="D64" s="18"/>
      <c r="E64" s="9"/>
      <c r="F64" s="18"/>
      <c r="G64" s="9"/>
      <c r="H64" s="18"/>
      <c r="K64" s="9"/>
      <c r="L64" s="18"/>
      <c r="M64" s="9"/>
      <c r="O64" s="9"/>
      <c r="P64" s="18"/>
      <c r="Q64" s="9"/>
      <c r="R64" s="63"/>
    </row>
    <row r="65" spans="1:18" ht="20" customHeight="1">
      <c r="A65" s="62"/>
      <c r="C65" s="9"/>
      <c r="D65" s="18"/>
      <c r="E65" s="9"/>
      <c r="F65" s="18"/>
      <c r="G65" s="9"/>
      <c r="H65" s="18"/>
      <c r="I65" s="9"/>
      <c r="J65" s="18"/>
      <c r="K65" s="9"/>
      <c r="L65" s="18"/>
      <c r="M65" s="9"/>
      <c r="O65" s="9"/>
      <c r="P65" s="18"/>
      <c r="Q65" s="9"/>
      <c r="R65" s="63"/>
    </row>
    <row r="66" spans="1:18" ht="20" customHeight="1">
      <c r="A66" s="62"/>
      <c r="C66" s="9"/>
      <c r="D66" s="18"/>
      <c r="E66" s="8"/>
      <c r="F66" s="60"/>
      <c r="G66" s="9"/>
      <c r="H66" s="18"/>
      <c r="I66" s="9"/>
      <c r="J66" s="18"/>
      <c r="K66" s="9"/>
      <c r="L66" s="18"/>
      <c r="M66" s="9"/>
      <c r="O66" s="9"/>
      <c r="P66" s="18"/>
      <c r="Q66" s="9"/>
      <c r="R66" s="63"/>
    </row>
    <row r="67" spans="1:18" ht="20" customHeight="1">
      <c r="A67" s="59" t="s">
        <v>52</v>
      </c>
      <c r="B67" s="60"/>
      <c r="C67" s="8" t="s">
        <v>20</v>
      </c>
      <c r="D67" s="60"/>
      <c r="E67" s="8" t="s">
        <v>23</v>
      </c>
      <c r="F67" s="60"/>
      <c r="G67" s="8" t="s">
        <v>7</v>
      </c>
      <c r="H67" s="60"/>
      <c r="I67" s="8" t="s">
        <v>8</v>
      </c>
      <c r="J67" s="60"/>
      <c r="K67" s="8" t="s">
        <v>64</v>
      </c>
      <c r="L67" s="60"/>
      <c r="M67" s="60" t="s">
        <v>202</v>
      </c>
      <c r="N67" s="60"/>
      <c r="O67" s="8" t="s">
        <v>65</v>
      </c>
      <c r="P67" s="18"/>
      <c r="Q67" s="9"/>
      <c r="R67" s="64"/>
    </row>
    <row r="68" spans="1:18" ht="20" customHeight="1">
      <c r="A68" s="74" t="s">
        <v>131</v>
      </c>
      <c r="B68" s="18">
        <v>0</v>
      </c>
      <c r="C68" s="9" t="s">
        <v>131</v>
      </c>
      <c r="D68" s="18">
        <v>0</v>
      </c>
      <c r="E68" s="9" t="s">
        <v>131</v>
      </c>
      <c r="F68" s="18">
        <v>0</v>
      </c>
      <c r="G68" s="9" t="s">
        <v>131</v>
      </c>
      <c r="H68" s="18">
        <v>0</v>
      </c>
      <c r="I68" s="9" t="s">
        <v>131</v>
      </c>
      <c r="J68" s="18">
        <v>0</v>
      </c>
      <c r="K68" s="9" t="s">
        <v>131</v>
      </c>
      <c r="L68" s="18">
        <v>0</v>
      </c>
      <c r="M68" s="18" t="s">
        <v>171</v>
      </c>
      <c r="N68" s="18">
        <v>0</v>
      </c>
      <c r="O68" s="9" t="s">
        <v>168</v>
      </c>
      <c r="P68" s="18">
        <v>0</v>
      </c>
      <c r="Q68" s="9"/>
      <c r="R68" s="64"/>
    </row>
    <row r="69" spans="1:18" ht="20" customHeight="1">
      <c r="A69" s="66" t="s">
        <v>84</v>
      </c>
      <c r="B69" s="67">
        <v>856600</v>
      </c>
      <c r="C69" s="9" t="s">
        <v>95</v>
      </c>
      <c r="D69" s="18">
        <v>607000</v>
      </c>
      <c r="E69" s="9" t="s">
        <v>112</v>
      </c>
      <c r="F69" s="18">
        <v>29000</v>
      </c>
      <c r="G69" s="9" t="s">
        <v>30</v>
      </c>
      <c r="H69" s="18">
        <v>45400</v>
      </c>
      <c r="I69" s="9" t="s">
        <v>32</v>
      </c>
      <c r="J69" s="18">
        <v>2818</v>
      </c>
      <c r="K69" s="9" t="s">
        <v>34</v>
      </c>
      <c r="L69" s="18">
        <v>4500</v>
      </c>
      <c r="M69" s="18" t="s">
        <v>200</v>
      </c>
      <c r="N69" s="18">
        <v>20000</v>
      </c>
      <c r="O69" s="9" t="s">
        <v>170</v>
      </c>
      <c r="P69" s="18">
        <v>5000</v>
      </c>
      <c r="Q69" s="9"/>
      <c r="R69" s="64"/>
    </row>
    <row r="70" spans="1:18" ht="20" customHeight="1">
      <c r="A70" s="66" t="s">
        <v>85</v>
      </c>
      <c r="B70" s="67">
        <v>449121</v>
      </c>
      <c r="C70" s="9" t="s">
        <v>96</v>
      </c>
      <c r="D70" s="18">
        <v>427000</v>
      </c>
      <c r="E70" s="9" t="s">
        <v>113</v>
      </c>
      <c r="F70" s="18">
        <v>29000</v>
      </c>
      <c r="G70" s="9" t="s">
        <v>31</v>
      </c>
      <c r="H70" s="18">
        <v>19400</v>
      </c>
      <c r="I70" s="9" t="s">
        <v>128</v>
      </c>
      <c r="J70" s="18">
        <v>2818</v>
      </c>
      <c r="K70" s="9" t="s">
        <v>35</v>
      </c>
      <c r="L70" s="18">
        <v>9000</v>
      </c>
      <c r="M70" s="18" t="s">
        <v>172</v>
      </c>
      <c r="N70" s="18">
        <v>40000</v>
      </c>
      <c r="O70" s="9" t="s">
        <v>66</v>
      </c>
      <c r="P70" s="18">
        <v>25000</v>
      </c>
      <c r="Q70" s="9"/>
      <c r="R70" s="64"/>
    </row>
    <row r="71" spans="1:18" ht="20" customHeight="1">
      <c r="A71" s="66" t="s">
        <v>86</v>
      </c>
      <c r="B71" s="67">
        <v>276843</v>
      </c>
      <c r="C71" s="9" t="s">
        <v>97</v>
      </c>
      <c r="D71" s="18">
        <v>555000</v>
      </c>
      <c r="E71" s="9" t="s">
        <v>114</v>
      </c>
      <c r="F71" s="18">
        <v>17000</v>
      </c>
      <c r="I71" s="9" t="s">
        <v>33</v>
      </c>
      <c r="J71" s="18">
        <v>2818</v>
      </c>
      <c r="K71" s="9" t="s">
        <v>36</v>
      </c>
      <c r="L71" s="18">
        <v>7900</v>
      </c>
      <c r="M71" s="18"/>
      <c r="O71" s="9" t="s">
        <v>67</v>
      </c>
      <c r="P71" s="18">
        <v>30000</v>
      </c>
      <c r="Q71" s="9"/>
      <c r="R71" s="64"/>
    </row>
    <row r="72" spans="1:18" ht="20" customHeight="1">
      <c r="A72" s="66" t="s">
        <v>87</v>
      </c>
      <c r="B72" s="67">
        <v>198524</v>
      </c>
      <c r="C72" s="9" t="s">
        <v>98</v>
      </c>
      <c r="D72" s="18">
        <v>406000</v>
      </c>
      <c r="E72" s="9" t="s">
        <v>115</v>
      </c>
      <c r="F72" s="18">
        <v>17000</v>
      </c>
      <c r="G72" s="9"/>
      <c r="H72" s="18"/>
      <c r="I72" s="9" t="s">
        <v>60</v>
      </c>
      <c r="J72" s="18">
        <v>8600</v>
      </c>
      <c r="K72" s="9" t="s">
        <v>37</v>
      </c>
      <c r="L72" s="18">
        <v>15800</v>
      </c>
      <c r="M72" s="18"/>
      <c r="O72" s="9" t="s">
        <v>68</v>
      </c>
      <c r="P72" s="18">
        <v>30000</v>
      </c>
      <c r="Q72" s="9"/>
      <c r="R72" s="64"/>
    </row>
    <row r="73" spans="1:18" ht="20" customHeight="1">
      <c r="A73" s="66" t="s">
        <v>88</v>
      </c>
      <c r="B73" s="67">
        <v>681968</v>
      </c>
      <c r="C73" s="9" t="s">
        <v>99</v>
      </c>
      <c r="D73" s="18">
        <v>261000</v>
      </c>
      <c r="E73" s="9" t="s">
        <v>24</v>
      </c>
      <c r="F73" s="18">
        <v>23000</v>
      </c>
      <c r="G73" s="9"/>
      <c r="H73" s="18"/>
      <c r="I73" s="9" t="s">
        <v>61</v>
      </c>
      <c r="J73" s="18">
        <v>8600</v>
      </c>
      <c r="M73" s="18"/>
      <c r="O73" s="9" t="s">
        <v>69</v>
      </c>
      <c r="P73" s="18">
        <v>40000</v>
      </c>
      <c r="Q73" s="9"/>
      <c r="R73" s="64"/>
    </row>
    <row r="74" spans="1:18" ht="20" customHeight="1">
      <c r="A74" s="66" t="s">
        <v>89</v>
      </c>
      <c r="B74" s="67">
        <v>346104</v>
      </c>
      <c r="C74" s="9" t="s">
        <v>100</v>
      </c>
      <c r="D74" s="18">
        <v>109000</v>
      </c>
      <c r="E74" s="9" t="s">
        <v>47</v>
      </c>
      <c r="F74" s="18">
        <v>23000</v>
      </c>
      <c r="G74" s="9"/>
      <c r="H74" s="18"/>
      <c r="I74" s="9" t="s">
        <v>62</v>
      </c>
      <c r="J74" s="18">
        <v>8600</v>
      </c>
      <c r="K74" s="9"/>
      <c r="L74" s="18"/>
      <c r="M74" s="18"/>
      <c r="O74" s="9" t="s">
        <v>70</v>
      </c>
      <c r="P74" s="18">
        <v>50000</v>
      </c>
      <c r="Q74" s="9"/>
      <c r="R74" s="64"/>
    </row>
    <row r="75" spans="1:18" ht="20" customHeight="1">
      <c r="A75" s="66" t="s">
        <v>90</v>
      </c>
      <c r="B75" s="67">
        <v>224013</v>
      </c>
      <c r="C75" s="9" t="s">
        <v>101</v>
      </c>
      <c r="D75" s="18">
        <v>98000</v>
      </c>
      <c r="E75" s="9" t="s">
        <v>25</v>
      </c>
      <c r="F75" s="18">
        <v>18200</v>
      </c>
      <c r="G75" s="9"/>
      <c r="H75" s="18"/>
      <c r="K75" s="9"/>
      <c r="L75" s="18"/>
      <c r="M75" s="18"/>
      <c r="O75" s="9" t="s">
        <v>71</v>
      </c>
      <c r="P75" s="18">
        <v>50000</v>
      </c>
      <c r="Q75" s="9"/>
      <c r="R75" s="64"/>
    </row>
    <row r="76" spans="1:18" ht="20" customHeight="1">
      <c r="A76" s="66" t="s">
        <v>91</v>
      </c>
      <c r="B76" s="68">
        <v>564932</v>
      </c>
      <c r="C76" s="9" t="s">
        <v>102</v>
      </c>
      <c r="D76" s="18">
        <v>406000</v>
      </c>
      <c r="E76" s="9" t="s">
        <v>48</v>
      </c>
      <c r="F76" s="18">
        <v>18200</v>
      </c>
      <c r="G76" s="9"/>
      <c r="H76" s="18"/>
      <c r="I76" s="9"/>
      <c r="J76" s="18"/>
      <c r="K76" s="9"/>
      <c r="L76" s="18"/>
      <c r="M76" s="18"/>
      <c r="O76" s="9" t="s">
        <v>169</v>
      </c>
      <c r="P76" s="18">
        <v>8000</v>
      </c>
      <c r="Q76" s="9"/>
      <c r="R76" s="64"/>
    </row>
    <row r="77" spans="1:18" ht="20" customHeight="1">
      <c r="A77" s="66" t="s">
        <v>92</v>
      </c>
      <c r="B77" s="68">
        <v>307350</v>
      </c>
      <c r="C77" s="9" t="s">
        <v>103</v>
      </c>
      <c r="D77" s="18">
        <v>392000</v>
      </c>
      <c r="E77" s="9" t="s">
        <v>116</v>
      </c>
      <c r="F77" s="18">
        <v>11800</v>
      </c>
      <c r="G77" s="9"/>
      <c r="H77" s="18"/>
      <c r="I77" s="9"/>
      <c r="J77" s="18"/>
      <c r="K77" s="9"/>
      <c r="L77" s="18"/>
      <c r="M77" s="18"/>
      <c r="O77" s="9" t="s">
        <v>72</v>
      </c>
      <c r="P77" s="18">
        <v>60000</v>
      </c>
      <c r="Q77" s="9"/>
      <c r="R77" s="64"/>
    </row>
    <row r="78" spans="1:18" ht="20" customHeight="1">
      <c r="A78" s="66" t="s">
        <v>93</v>
      </c>
      <c r="B78" s="68">
        <v>196823</v>
      </c>
      <c r="C78" s="9" t="s">
        <v>104</v>
      </c>
      <c r="D78" s="18">
        <v>284000</v>
      </c>
      <c r="E78" s="9" t="s">
        <v>50</v>
      </c>
      <c r="F78" s="18">
        <v>14800</v>
      </c>
      <c r="G78" s="9"/>
      <c r="H78" s="18"/>
      <c r="I78" s="9"/>
      <c r="J78" s="18"/>
      <c r="K78" s="9"/>
      <c r="L78" s="18"/>
      <c r="M78" s="18"/>
      <c r="O78" s="9" t="s">
        <v>73</v>
      </c>
      <c r="P78" s="18">
        <v>70000</v>
      </c>
      <c r="Q78" s="9"/>
      <c r="R78" s="64"/>
    </row>
    <row r="79" spans="1:18" ht="20" customHeight="1">
      <c r="A79" s="66" t="s">
        <v>94</v>
      </c>
      <c r="B79" s="68">
        <v>185586</v>
      </c>
      <c r="C79" s="9" t="s">
        <v>105</v>
      </c>
      <c r="D79" s="18">
        <v>190000</v>
      </c>
      <c r="E79" s="9" t="s">
        <v>117</v>
      </c>
      <c r="F79" s="18">
        <v>11800</v>
      </c>
      <c r="G79" s="9"/>
      <c r="H79" s="18"/>
      <c r="I79" s="9"/>
      <c r="J79" s="18"/>
      <c r="K79" s="9"/>
      <c r="L79" s="18"/>
      <c r="M79" s="18"/>
      <c r="O79" s="9" t="s">
        <v>74</v>
      </c>
      <c r="P79" s="18">
        <v>70000</v>
      </c>
      <c r="Q79" s="9"/>
      <c r="R79" s="64"/>
    </row>
    <row r="80" spans="1:18" ht="20" customHeight="1">
      <c r="C80" s="9" t="s">
        <v>106</v>
      </c>
      <c r="D80" s="18">
        <v>122000</v>
      </c>
      <c r="E80" s="9" t="s">
        <v>51</v>
      </c>
      <c r="F80" s="18">
        <v>14800</v>
      </c>
      <c r="G80" s="9"/>
      <c r="H80" s="18"/>
      <c r="I80" s="9"/>
      <c r="J80" s="18"/>
      <c r="K80" s="9"/>
      <c r="L80" s="18"/>
      <c r="M80" s="18"/>
      <c r="O80" s="9" t="s">
        <v>75</v>
      </c>
      <c r="P80" s="18">
        <v>90000</v>
      </c>
      <c r="Q80" s="9"/>
      <c r="R80" s="64"/>
    </row>
    <row r="81" spans="1:18" ht="20" customHeight="1">
      <c r="A81" s="9"/>
      <c r="C81" s="9" t="s">
        <v>107</v>
      </c>
      <c r="D81" s="18">
        <v>280000</v>
      </c>
      <c r="E81" s="9"/>
      <c r="F81" s="18"/>
      <c r="G81" s="9"/>
      <c r="H81" s="18"/>
      <c r="I81" s="9"/>
      <c r="J81" s="18"/>
      <c r="K81" s="9"/>
      <c r="L81" s="18"/>
      <c r="M81" s="18"/>
      <c r="O81" s="9" t="s">
        <v>76</v>
      </c>
      <c r="P81" s="18">
        <v>110000</v>
      </c>
      <c r="Q81" s="9"/>
      <c r="R81" s="64"/>
    </row>
    <row r="82" spans="1:18" ht="20" customHeight="1">
      <c r="A82" s="8"/>
      <c r="C82" s="9" t="s">
        <v>108</v>
      </c>
      <c r="D82" s="18">
        <v>283000</v>
      </c>
      <c r="E82" s="9"/>
      <c r="F82" s="18"/>
      <c r="G82" s="9"/>
      <c r="H82" s="18"/>
      <c r="I82" s="9"/>
      <c r="J82" s="18"/>
      <c r="K82" s="9"/>
      <c r="L82" s="18"/>
      <c r="M82" s="18"/>
      <c r="O82" s="9" t="s">
        <v>77</v>
      </c>
      <c r="P82" s="18">
        <v>110000</v>
      </c>
      <c r="Q82" s="9"/>
      <c r="R82" s="64"/>
    </row>
    <row r="83" spans="1:18" ht="20" customHeight="1">
      <c r="A83" s="9"/>
      <c r="C83" s="9" t="s">
        <v>109</v>
      </c>
      <c r="D83" s="18">
        <v>133000</v>
      </c>
      <c r="E83" s="9"/>
      <c r="F83" s="18"/>
      <c r="G83" s="9"/>
      <c r="H83" s="18"/>
      <c r="I83" s="9"/>
      <c r="J83" s="18"/>
      <c r="K83" s="9"/>
      <c r="L83" s="18"/>
      <c r="M83" s="18"/>
      <c r="O83" s="9" t="s">
        <v>83</v>
      </c>
      <c r="P83" s="18">
        <v>0</v>
      </c>
      <c r="Q83" s="9"/>
      <c r="R83" s="64"/>
    </row>
    <row r="84" spans="1:18" ht="20" customHeight="1">
      <c r="A84" s="9"/>
      <c r="C84" s="9" t="s">
        <v>110</v>
      </c>
      <c r="D84" s="18">
        <v>133000</v>
      </c>
      <c r="E84" s="9"/>
      <c r="F84" s="18"/>
      <c r="G84" s="9"/>
      <c r="H84" s="18"/>
      <c r="I84" s="9"/>
      <c r="J84" s="18"/>
      <c r="K84" s="9"/>
      <c r="L84" s="18"/>
      <c r="M84" s="9"/>
      <c r="R84" s="64"/>
    </row>
    <row r="85" spans="1:18" ht="20" customHeight="1">
      <c r="A85" s="9"/>
      <c r="C85" s="9" t="s">
        <v>130</v>
      </c>
      <c r="D85" s="18">
        <v>82000</v>
      </c>
      <c r="E85" s="9"/>
      <c r="F85" s="18"/>
      <c r="G85" s="9"/>
      <c r="H85" s="18"/>
      <c r="I85" s="9"/>
      <c r="J85" s="18"/>
      <c r="K85" s="9"/>
      <c r="L85" s="9"/>
      <c r="M85" s="9"/>
      <c r="N85" s="9"/>
      <c r="O85" s="9"/>
      <c r="R85" s="64"/>
    </row>
    <row r="86" spans="1:18" ht="20" customHeight="1">
      <c r="A86" s="9"/>
      <c r="C86" s="9" t="s">
        <v>111</v>
      </c>
      <c r="D86" s="18">
        <v>347000</v>
      </c>
      <c r="E86" s="9"/>
      <c r="F86" s="18"/>
      <c r="G86" s="9"/>
      <c r="H86" s="18"/>
      <c r="I86" s="9"/>
      <c r="J86" s="18"/>
      <c r="K86" s="9"/>
      <c r="L86" s="9"/>
      <c r="M86" s="9"/>
      <c r="N86" s="9"/>
      <c r="O86" s="9"/>
      <c r="R86" s="64"/>
    </row>
    <row r="87" spans="1:18" ht="20" customHeight="1">
      <c r="A87" s="9"/>
      <c r="C87" s="9"/>
      <c r="D87" s="18"/>
      <c r="E87" s="9"/>
      <c r="F87" s="18"/>
      <c r="G87" s="9"/>
      <c r="H87" s="18"/>
      <c r="I87" s="9"/>
      <c r="J87" s="18"/>
      <c r="K87" s="9"/>
      <c r="L87" s="9"/>
      <c r="M87" s="9"/>
      <c r="N87" s="9"/>
      <c r="O87" s="9"/>
      <c r="R87" s="64"/>
    </row>
    <row r="88" spans="1:18" ht="20" customHeight="1">
      <c r="C88" s="9"/>
      <c r="D88" s="18"/>
      <c r="E88" s="9"/>
      <c r="F88" s="18"/>
      <c r="G88" s="9"/>
      <c r="H88" s="18"/>
      <c r="I88" s="9"/>
      <c r="J88" s="9"/>
      <c r="K88" s="9"/>
      <c r="L88" s="9"/>
      <c r="M88" s="9"/>
      <c r="N88" s="9"/>
      <c r="O88" s="9"/>
      <c r="R88" s="64"/>
    </row>
    <row r="89" spans="1:18" ht="20" customHeight="1">
      <c r="C89" s="9"/>
      <c r="D89" s="18"/>
      <c r="E89" s="9"/>
      <c r="F89" s="18"/>
      <c r="G89" s="9"/>
      <c r="H89" s="18"/>
      <c r="I89" s="9"/>
      <c r="J89" s="9"/>
      <c r="K89" s="9"/>
      <c r="L89" s="9"/>
      <c r="M89" s="9"/>
      <c r="N89" s="9"/>
      <c r="O89" s="9"/>
      <c r="R89" s="64"/>
    </row>
    <row r="90" spans="1:18" ht="20" customHeight="1">
      <c r="C90" s="9"/>
      <c r="D90" s="18"/>
      <c r="E90" s="9"/>
      <c r="F90" s="18"/>
      <c r="G90" s="9"/>
      <c r="H90" s="18"/>
      <c r="I90" s="9"/>
      <c r="J90" s="9"/>
      <c r="K90" s="9"/>
      <c r="L90" s="18"/>
      <c r="M90" s="9"/>
      <c r="O90" s="9"/>
      <c r="R90" s="64"/>
    </row>
    <row r="91" spans="1:18" ht="20" customHeight="1" thickBot="1">
      <c r="C91" s="70"/>
      <c r="D91" s="69"/>
      <c r="E91" s="9"/>
      <c r="F91" s="18"/>
      <c r="G91" s="9"/>
      <c r="H91" s="18"/>
      <c r="I91" s="9"/>
      <c r="J91" s="9"/>
      <c r="K91" s="9"/>
      <c r="L91" s="18"/>
      <c r="M91" s="9"/>
      <c r="O91" s="9"/>
      <c r="R91" s="64"/>
    </row>
    <row r="92" spans="1:18" ht="20" customHeight="1">
      <c r="A92" s="9"/>
      <c r="C92" s="9"/>
      <c r="D92" s="18"/>
      <c r="E92" s="9"/>
      <c r="F92" s="18"/>
      <c r="G92" s="9"/>
      <c r="H92" s="18"/>
      <c r="I92" s="9"/>
      <c r="J92" s="9"/>
      <c r="K92" s="9"/>
      <c r="L92" s="18"/>
      <c r="M92" s="9"/>
      <c r="O92" s="9"/>
      <c r="R92" s="64"/>
    </row>
    <row r="93" spans="1:18" ht="20" customHeight="1">
      <c r="A93" s="9"/>
      <c r="C93" s="9"/>
      <c r="D93" s="18"/>
      <c r="E93" s="9"/>
      <c r="F93" s="18"/>
      <c r="G93" s="9"/>
      <c r="I93" s="9"/>
      <c r="J93" s="18"/>
      <c r="L93" s="18"/>
      <c r="M93" s="9"/>
      <c r="O93" s="9"/>
      <c r="R93" s="64"/>
    </row>
    <row r="94" spans="1:18" ht="20" customHeight="1">
      <c r="C94" s="9"/>
      <c r="D94" s="18"/>
      <c r="E94" s="9"/>
      <c r="F94" s="18"/>
      <c r="G94" s="9"/>
      <c r="I94" s="9"/>
      <c r="J94" s="18"/>
      <c r="L94" s="18"/>
      <c r="M94" s="9"/>
      <c r="O94" s="9"/>
      <c r="R94" s="64"/>
    </row>
    <row r="95" spans="1:18" ht="20" customHeight="1">
      <c r="C95" s="9"/>
      <c r="D95" s="18"/>
      <c r="E95" s="9"/>
      <c r="F95" s="18"/>
      <c r="G95" s="9"/>
      <c r="L95" s="18"/>
      <c r="M95" s="9"/>
      <c r="O95" s="9"/>
      <c r="R95" s="64"/>
    </row>
    <row r="96" spans="1:18" ht="20" customHeight="1" thickBot="1">
      <c r="C96" s="9"/>
      <c r="D96" s="18"/>
      <c r="E96" s="70"/>
      <c r="F96" s="69"/>
      <c r="G96" s="70"/>
      <c r="H96" s="71"/>
      <c r="I96" s="72"/>
      <c r="J96" s="71"/>
      <c r="K96" s="72"/>
      <c r="L96" s="69"/>
      <c r="M96" s="70"/>
      <c r="N96" s="69"/>
      <c r="O96" s="70"/>
      <c r="P96" s="72"/>
      <c r="Q96" s="72"/>
      <c r="R96" s="73"/>
    </row>
    <row r="97" spans="3:15" ht="20" customHeight="1">
      <c r="C97" s="9"/>
      <c r="D97" s="18"/>
      <c r="E97" s="9"/>
      <c r="F97" s="18"/>
      <c r="G97" s="9"/>
      <c r="L97" s="18"/>
      <c r="M97" s="9"/>
      <c r="O97" s="9"/>
    </row>
    <row r="98" spans="3:15" ht="20" customHeight="1">
      <c r="C98" s="9"/>
      <c r="D98" s="18"/>
      <c r="E98" s="9"/>
      <c r="F98" s="18"/>
      <c r="G98" s="9"/>
      <c r="L98" s="18"/>
      <c r="M98" s="9"/>
      <c r="O98" s="9"/>
    </row>
    <row r="99" spans="3:15" ht="20" customHeight="1">
      <c r="C99" s="9"/>
      <c r="E99" s="9"/>
      <c r="F99" s="18"/>
      <c r="G99" s="9"/>
      <c r="L99" s="18"/>
      <c r="M99" s="9"/>
      <c r="O99" s="9"/>
    </row>
    <row r="100" spans="3:15" ht="20" customHeight="1">
      <c r="E100" s="9"/>
      <c r="F100" s="18"/>
      <c r="G100" s="9"/>
      <c r="L100" s="18"/>
      <c r="M100" s="9"/>
      <c r="O100" s="9"/>
    </row>
    <row r="101" spans="3:15" ht="20" customHeight="1">
      <c r="E101" s="9"/>
      <c r="F101" s="18"/>
      <c r="G101" s="9"/>
      <c r="L101" s="18"/>
      <c r="M101" s="9"/>
      <c r="O101" s="9"/>
    </row>
    <row r="102" spans="3:15" ht="20" customHeight="1">
      <c r="E102" s="9"/>
      <c r="F102" s="18"/>
      <c r="G102" s="9"/>
      <c r="L102" s="18"/>
      <c r="M102" s="9"/>
      <c r="O102" s="9"/>
    </row>
    <row r="103" spans="3:15" ht="20" customHeight="1">
      <c r="E103" s="9"/>
      <c r="F103" s="18"/>
      <c r="G103" s="9"/>
      <c r="L103" s="18"/>
      <c r="M103" s="9"/>
      <c r="O103" s="9"/>
    </row>
    <row r="104" spans="3:15" ht="20" customHeight="1">
      <c r="M104" s="9"/>
    </row>
    <row r="105" spans="3:15" ht="20" customHeight="1">
      <c r="M105" s="9"/>
    </row>
  </sheetData>
  <sheetProtection algorithmName="SHA-512" hashValue="v6SbbpVMTjhRfZuUPhswIOJH8hFhp5QoKLnFtomlYQ8Ylfjxdbn63k5dC+bJfZMrccLcskI6EM0hIdrXZfbVEg==" saltValue="5C6IwcVrcNlXOHivlHMMBg==" spinCount="100000" sheet="1" objects="1" scenarios="1"/>
  <phoneticPr fontId="5"/>
  <pageMargins left="0.7" right="0.7" top="0.75" bottom="0.75" header="0.3" footer="0.3"/>
  <pageSetup paperSize="9" scale="49" orientation="landscape"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ORDER FORM</vt:lpstr>
      <vt:lpstr>DATA</vt:lpstr>
      <vt:lpstr>DATA!Print_Area</vt:lpstr>
      <vt:lpstr>'ORDER FORM'!Print_Area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Chiara Marina Zanni</dc:creator>
  <cp:lastModifiedBy>悠輔 宮田</cp:lastModifiedBy>
  <cp:lastPrinted>2023-12-05T05:18:37Z</cp:lastPrinted>
  <dcterms:created xsi:type="dcterms:W3CDTF">2023-10-31T02:35:21Z</dcterms:created>
  <dcterms:modified xsi:type="dcterms:W3CDTF">2025-03-15T02:29:55Z</dcterms:modified>
</cp:coreProperties>
</file>